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si.koleva\Desktop\Приложения - за внасяне в МС\Prilojenie_1\"/>
    </mc:Choice>
  </mc:AlternateContent>
  <xr:revisionPtr revIDLastSave="0" documentId="13_ncr:1_{3DF51890-DDE9-4216-B091-DB8481E2E68E}" xr6:coauthVersionLast="36" xr6:coauthVersionMax="36" xr10:uidLastSave="{00000000-0000-0000-0000-000000000000}"/>
  <bookViews>
    <workbookView xWindow="120" yWindow="90" windowWidth="18975" windowHeight="8580" firstSheet="1" activeTab="1" xr2:uid="{00000000-000D-0000-FFFF-FFFF00000000}"/>
  </bookViews>
  <sheets>
    <sheet name="КАПАЦИТЕТ " sheetId="4" r:id="rId1"/>
    <sheet name="РУ &quot;Ангел Кънчев&quot; РМС " sheetId="5" r:id="rId2"/>
  </sheets>
  <calcPr calcId="191029"/>
</workbook>
</file>

<file path=xl/calcChain.xml><?xml version="1.0" encoding="utf-8"?>
<calcChain xmlns="http://schemas.openxmlformats.org/spreadsheetml/2006/main">
  <c r="L42" i="5" l="1"/>
  <c r="O42" i="5" s="1"/>
  <c r="F45" i="5" l="1"/>
  <c r="G45" i="5"/>
  <c r="H45" i="5"/>
  <c r="J45" i="5"/>
  <c r="N45" i="5"/>
  <c r="L44" i="5"/>
  <c r="O44" i="5" s="1"/>
  <c r="E45" i="5"/>
  <c r="L38" i="5"/>
  <c r="O38" i="5" l="1"/>
  <c r="L10" i="5" l="1"/>
  <c r="L41" i="5" l="1"/>
  <c r="O41" i="5" s="1"/>
  <c r="M32" i="5"/>
  <c r="M27" i="5"/>
  <c r="L40" i="5" l="1"/>
  <c r="O40" i="5" s="1"/>
  <c r="L37" i="5"/>
  <c r="O37" i="5" s="1"/>
  <c r="L36" i="5"/>
  <c r="O36" i="5" s="1"/>
  <c r="L34" i="5"/>
  <c r="O34" i="5" s="1"/>
  <c r="L32" i="5"/>
  <c r="O32" i="5" s="1"/>
  <c r="L31" i="5"/>
  <c r="O31" i="5" s="1"/>
  <c r="L30" i="5"/>
  <c r="O30" i="5" s="1"/>
  <c r="L29" i="5"/>
  <c r="O29" i="5" s="1"/>
  <c r="L28" i="5"/>
  <c r="O28" i="5" s="1"/>
  <c r="L27" i="5"/>
  <c r="O27" i="5" s="1"/>
  <c r="M26" i="5"/>
  <c r="L26" i="5"/>
  <c r="M25" i="5"/>
  <c r="L25" i="5"/>
  <c r="M24" i="5"/>
  <c r="L24" i="5"/>
  <c r="M23" i="5"/>
  <c r="L23" i="5"/>
  <c r="M21" i="5"/>
  <c r="L21" i="5"/>
  <c r="O21" i="5" s="1"/>
  <c r="L20" i="5"/>
  <c r="O20" i="5" s="1"/>
  <c r="L18" i="5"/>
  <c r="O18" i="5" s="1"/>
  <c r="L17" i="5"/>
  <c r="O17" i="5" s="1"/>
  <c r="L16" i="5"/>
  <c r="O16" i="5" s="1"/>
  <c r="L14" i="5"/>
  <c r="O14" i="5" s="1"/>
  <c r="L13" i="5"/>
  <c r="O13" i="5" s="1"/>
  <c r="L11" i="5"/>
  <c r="O11" i="5" s="1"/>
  <c r="M10" i="5"/>
  <c r="O10" i="5"/>
  <c r="M45" i="5" l="1"/>
  <c r="L45" i="5"/>
  <c r="O23" i="5"/>
  <c r="O26" i="5"/>
  <c r="O25" i="5"/>
  <c r="O24" i="5"/>
  <c r="O45" i="5" l="1"/>
  <c r="C42" i="4"/>
</calcChain>
</file>

<file path=xl/sharedStrings.xml><?xml version="1.0" encoding="utf-8"?>
<sst xmlns="http://schemas.openxmlformats.org/spreadsheetml/2006/main" count="166" uniqueCount="115">
  <si>
    <t>РУСЕНСКИ УНИВЕРСИТЕТ "АНГЕЛ КЪНЧЕВ"</t>
  </si>
  <si>
    <t>Шифър</t>
  </si>
  <si>
    <t>Област на висше образование и професионално направление</t>
  </si>
  <si>
    <t>Професионален бакалавър</t>
  </si>
  <si>
    <t>Бакалавър</t>
  </si>
  <si>
    <t>Магистър</t>
  </si>
  <si>
    <t>Всичко</t>
  </si>
  <si>
    <t>редовна</t>
  </si>
  <si>
    <t>задочна</t>
  </si>
  <si>
    <t>Общо</t>
  </si>
  <si>
    <t>1</t>
  </si>
  <si>
    <t>Педагогически науки</t>
  </si>
  <si>
    <t>1.2</t>
  </si>
  <si>
    <t>Педагогика</t>
  </si>
  <si>
    <t>1.3</t>
  </si>
  <si>
    <t>Педагогика на обучението по ...</t>
  </si>
  <si>
    <t>3</t>
  </si>
  <si>
    <t>Социални, стопански и правни науки</t>
  </si>
  <si>
    <t>3.3</t>
  </si>
  <si>
    <t>Политически науки</t>
  </si>
  <si>
    <r>
      <t>3.4</t>
    </r>
    <r>
      <rPr>
        <sz val="11"/>
        <color indexed="9"/>
        <rFont val="Calibri"/>
        <family val="2"/>
        <charset val="204"/>
      </rPr>
      <t>.</t>
    </r>
  </si>
  <si>
    <t>Социални дейности</t>
  </si>
  <si>
    <t>3.6</t>
  </si>
  <si>
    <t>Право</t>
  </si>
  <si>
    <t/>
  </si>
  <si>
    <t>3.7</t>
  </si>
  <si>
    <t>Администрация и управление</t>
  </si>
  <si>
    <t>3.8</t>
  </si>
  <si>
    <t>Икономика</t>
  </si>
  <si>
    <t>4</t>
  </si>
  <si>
    <t>Природни науки, математика и информатика</t>
  </si>
  <si>
    <r>
      <t>4.5</t>
    </r>
    <r>
      <rPr>
        <sz val="11"/>
        <color indexed="9"/>
        <rFont val="Calibri"/>
        <family val="2"/>
        <charset val="204"/>
      </rPr>
      <t>.</t>
    </r>
  </si>
  <si>
    <t>Математика</t>
  </si>
  <si>
    <t>4.6</t>
  </si>
  <si>
    <t>Информатика и компютърни науки</t>
  </si>
  <si>
    <t>5</t>
  </si>
  <si>
    <t>Технически науки</t>
  </si>
  <si>
    <r>
      <t>5.1</t>
    </r>
    <r>
      <rPr>
        <sz val="11"/>
        <color indexed="9"/>
        <rFont val="Calibri"/>
        <family val="2"/>
        <charset val="204"/>
      </rPr>
      <t>.</t>
    </r>
  </si>
  <si>
    <t>Машинно инженерство</t>
  </si>
  <si>
    <t>5.2</t>
  </si>
  <si>
    <t>Електротехника, електроника и автоматика</t>
  </si>
  <si>
    <t>5.3</t>
  </si>
  <si>
    <t>Комуникационна и компютърна техника</t>
  </si>
  <si>
    <t>5.5</t>
  </si>
  <si>
    <t>Транспорт, корабоплаване и авиация</t>
  </si>
  <si>
    <t>5.6</t>
  </si>
  <si>
    <t>Материали и материалознание</t>
  </si>
  <si>
    <r>
      <t>5.10</t>
    </r>
    <r>
      <rPr>
        <sz val="11"/>
        <color indexed="9"/>
        <rFont val="Calibri"/>
        <family val="2"/>
        <charset val="204"/>
      </rPr>
      <t>.</t>
    </r>
  </si>
  <si>
    <t>Химични технологии</t>
  </si>
  <si>
    <r>
      <t>5.11</t>
    </r>
    <r>
      <rPr>
        <sz val="11"/>
        <color indexed="9"/>
        <rFont val="Calibri"/>
        <family val="2"/>
        <charset val="204"/>
      </rPr>
      <t>.</t>
    </r>
  </si>
  <si>
    <t>Биотехнологии</t>
  </si>
  <si>
    <r>
      <t>5.12</t>
    </r>
    <r>
      <rPr>
        <sz val="11"/>
        <color indexed="9"/>
        <rFont val="Calibri"/>
        <family val="2"/>
        <charset val="204"/>
      </rPr>
      <t>.</t>
    </r>
  </si>
  <si>
    <t>Хранителни технологии</t>
  </si>
  <si>
    <r>
      <t>5.13</t>
    </r>
    <r>
      <rPr>
        <sz val="11"/>
        <color indexed="9"/>
        <rFont val="Calibri"/>
        <family val="2"/>
        <charset val="204"/>
      </rPr>
      <t>.</t>
    </r>
  </si>
  <si>
    <t>Общо инженерство</t>
  </si>
  <si>
    <t>Аграрни науки и ветеринарна медицина</t>
  </si>
  <si>
    <t>6.1</t>
  </si>
  <si>
    <t>Растениевъдство</t>
  </si>
  <si>
    <t>7</t>
  </si>
  <si>
    <t>Здравеопазване и спорт</t>
  </si>
  <si>
    <t>7.4</t>
  </si>
  <si>
    <t>Обществено здраве</t>
  </si>
  <si>
    <t>Кинезитерапия</t>
  </si>
  <si>
    <t>7.5</t>
  </si>
  <si>
    <t>Здравни грижи</t>
  </si>
  <si>
    <t>Медицинска сестра</t>
  </si>
  <si>
    <t>Акушерка</t>
  </si>
  <si>
    <t>ВСИЧКО:</t>
  </si>
  <si>
    <t>Архитектура, строителство и геодезия</t>
  </si>
  <si>
    <t>Свободен програмен капацитет</t>
  </si>
  <si>
    <t xml:space="preserve">Брой студенти за субсидирано от държавата обучение            </t>
  </si>
  <si>
    <t>Брой студенти срещу заплащане по чл. 9, ал. 3, т. 6, буква "б" от Закона за висшето образование</t>
  </si>
  <si>
    <t>Разлика - колона 3-(4+5)*</t>
  </si>
  <si>
    <t>ПРИЛОЖЕНИЕ № 3.23</t>
  </si>
  <si>
    <t>* Числото, получено в колона 6 трябва да е положително</t>
  </si>
  <si>
    <t>Сигурнос и отбрана</t>
  </si>
  <si>
    <t>9.1.</t>
  </si>
  <si>
    <t>Национална сигурност</t>
  </si>
  <si>
    <t>3.4.</t>
  </si>
  <si>
    <t>4.5.</t>
  </si>
  <si>
    <t>5.1.</t>
  </si>
  <si>
    <t>5.10.</t>
  </si>
  <si>
    <t>5.11.</t>
  </si>
  <si>
    <t>5.12.</t>
  </si>
  <si>
    <t>5.13.</t>
  </si>
  <si>
    <t>ПРИЛОЖЕНИЕ № 1.24</t>
  </si>
  <si>
    <t>Лекарски асистент</t>
  </si>
  <si>
    <t>Управление на здравните грижи</t>
  </si>
  <si>
    <t>Сигурност и отбрана</t>
  </si>
  <si>
    <t>1.</t>
  </si>
  <si>
    <t>1.2.</t>
  </si>
  <si>
    <t>1.3.</t>
  </si>
  <si>
    <t>3.</t>
  </si>
  <si>
    <t>3.3.</t>
  </si>
  <si>
    <t>3.6.</t>
  </si>
  <si>
    <t>3.7.</t>
  </si>
  <si>
    <t>3.8.</t>
  </si>
  <si>
    <t>4.</t>
  </si>
  <si>
    <t>4.6.</t>
  </si>
  <si>
    <t>5.</t>
  </si>
  <si>
    <t>5.2.</t>
  </si>
  <si>
    <t>5.3.</t>
  </si>
  <si>
    <t>5.6.</t>
  </si>
  <si>
    <t>5.5.</t>
  </si>
  <si>
    <t>5.7.</t>
  </si>
  <si>
    <t>6.</t>
  </si>
  <si>
    <t>6.1.</t>
  </si>
  <si>
    <t>7.</t>
  </si>
  <si>
    <t>7.4.</t>
  </si>
  <si>
    <t>7.5.</t>
  </si>
  <si>
    <t>9.</t>
  </si>
  <si>
    <t>Области на висше образование, професионални направления и специалности от регулираните професии</t>
  </si>
  <si>
    <t>Образователно-квалификационни степени и форми на обучение</t>
  </si>
  <si>
    <t>Магистър след придобита ОКС Бакалавър</t>
  </si>
  <si>
    <t>дистан-ционна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</si>
</sst>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/d;@"/>
  </numFmts>
  <fonts count="7" x14ac:knownFonts="1">
    <font>
      <sz val="11"/>
      <name val="Calibri"/>
    </font>
    <font>
      <b/>
      <sz val="11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i/>
      <sz val="11"/>
      <name val="Calibri"/>
      <family val="2"/>
      <charset val="204"/>
    </font>
    <font>
      <b/>
      <sz val="12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1" xfId="0" applyFont="1" applyBorder="1"/>
    <xf numFmtId="0" fontId="0" fillId="0" borderId="1" xfId="0" applyBorder="1"/>
    <xf numFmtId="0" fontId="3" fillId="0" borderId="1" xfId="0" applyFont="1" applyBorder="1"/>
    <xf numFmtId="164" fontId="0" fillId="0" borderId="1" xfId="0" applyNumberFormat="1" applyBorder="1"/>
    <xf numFmtId="0" fontId="4" fillId="0" borderId="1" xfId="0" applyNumberFormat="1" applyFont="1" applyBorder="1" applyAlignment="1">
      <alignment horizontal="left"/>
    </xf>
    <xf numFmtId="0" fontId="4" fillId="0" borderId="1" xfId="0" applyFont="1" applyBorder="1"/>
    <xf numFmtId="49" fontId="3" fillId="0" borderId="1" xfId="0" applyNumberFormat="1" applyFont="1" applyBorder="1" applyAlignment="1">
      <alignment horizontal="left"/>
    </xf>
    <xf numFmtId="49" fontId="0" fillId="0" borderId="0" xfId="0" applyNumberFormat="1"/>
    <xf numFmtId="0" fontId="0" fillId="0" borderId="1" xfId="0" applyBorder="1" applyAlignment="1">
      <alignment horizontal="left"/>
    </xf>
    <xf numFmtId="0" fontId="5" fillId="0" borderId="1" xfId="0" applyFont="1" applyBorder="1" applyAlignment="1">
      <alignment horizontal="centerContinuous" vertical="center" wrapText="1"/>
    </xf>
    <xf numFmtId="0" fontId="3" fillId="0" borderId="0" xfId="0" applyFont="1"/>
    <xf numFmtId="0" fontId="5" fillId="0" borderId="3" xfId="0" applyFont="1" applyBorder="1" applyAlignment="1">
      <alignment horizontal="centerContinuous" vertical="center" wrapText="1"/>
    </xf>
    <xf numFmtId="0" fontId="0" fillId="0" borderId="3" xfId="0" applyBorder="1"/>
    <xf numFmtId="0" fontId="4" fillId="0" borderId="3" xfId="0" applyFont="1" applyBorder="1"/>
    <xf numFmtId="0" fontId="0" fillId="0" borderId="2" xfId="0" applyBorder="1"/>
    <xf numFmtId="0" fontId="6" fillId="0" borderId="0" xfId="0" applyFont="1"/>
    <xf numFmtId="0" fontId="4" fillId="0" borderId="1" xfId="0" applyFont="1" applyBorder="1" applyAlignment="1">
      <alignment horizontal="left"/>
    </xf>
    <xf numFmtId="0" fontId="1" fillId="0" borderId="3" xfId="0" applyFont="1" applyBorder="1"/>
    <xf numFmtId="0" fontId="3" fillId="0" borderId="3" xfId="0" applyFont="1" applyBorder="1"/>
    <xf numFmtId="0" fontId="0" fillId="0" borderId="3" xfId="0" applyFill="1" applyBorder="1"/>
    <xf numFmtId="0" fontId="4" fillId="0" borderId="3" xfId="0" applyFont="1" applyFill="1" applyBorder="1"/>
    <xf numFmtId="0" fontId="3" fillId="0" borderId="3" xfId="0" applyFont="1" applyFill="1" applyBorder="1"/>
    <xf numFmtId="0" fontId="4" fillId="0" borderId="2" xfId="0" applyFont="1" applyBorder="1"/>
    <xf numFmtId="0" fontId="5" fillId="0" borderId="2" xfId="0" applyFont="1" applyBorder="1" applyAlignment="1">
      <alignment horizontal="center"/>
    </xf>
    <xf numFmtId="0" fontId="0" fillId="0" borderId="2" xfId="0" applyBorder="1" applyAlignment="1">
      <alignment vertical="center" wrapText="1"/>
    </xf>
    <xf numFmtId="0" fontId="0" fillId="0" borderId="2" xfId="0" applyBorder="1" applyAlignment="1">
      <alignment horizontal="centerContinuous" vertical="center" wrapText="1"/>
    </xf>
    <xf numFmtId="0" fontId="5" fillId="0" borderId="2" xfId="0" applyFont="1" applyBorder="1" applyAlignment="1">
      <alignment horizontal="centerContinuous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0" borderId="1" xfId="0" applyFont="1" applyBorder="1" applyAlignment="1">
      <alignment horizontal="left"/>
    </xf>
    <xf numFmtId="164" fontId="3" fillId="0" borderId="1" xfId="0" applyNumberFormat="1" applyFont="1" applyBorder="1"/>
    <xf numFmtId="0" fontId="3" fillId="0" borderId="3" xfId="0" quotePrefix="1" applyFont="1" applyFill="1" applyBorder="1"/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1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left"/>
    </xf>
    <xf numFmtId="3" fontId="3" fillId="0" borderId="2" xfId="0" applyNumberFormat="1" applyFont="1" applyBorder="1"/>
    <xf numFmtId="3" fontId="4" fillId="0" borderId="2" xfId="0" applyNumberFormat="1" applyFont="1" applyBorder="1"/>
    <xf numFmtId="3" fontId="3" fillId="0" borderId="2" xfId="0" applyNumberFormat="1" applyFont="1" applyFill="1" applyBorder="1"/>
    <xf numFmtId="3" fontId="0" fillId="0" borderId="0" xfId="0" applyNumberFormat="1"/>
    <xf numFmtId="0" fontId="0" fillId="0" borderId="0" xfId="0" applyAlignment="1">
      <alignment horizontal="right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6"/>
  <sheetViews>
    <sheetView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C7" sqref="C7:F7"/>
    </sheetView>
  </sheetViews>
  <sheetFormatPr defaultRowHeight="15" x14ac:dyDescent="0.25"/>
  <cols>
    <col min="2" max="2" width="50" customWidth="1"/>
    <col min="3" max="3" width="16.7109375" customWidth="1"/>
    <col min="4" max="4" width="17.7109375" customWidth="1"/>
    <col min="5" max="5" width="21.85546875" customWidth="1"/>
    <col min="6" max="6" width="20.140625" customWidth="1"/>
  </cols>
  <sheetData>
    <row r="1" spans="1:6" x14ac:dyDescent="0.25">
      <c r="A1" s="41" t="s">
        <v>73</v>
      </c>
      <c r="B1" s="41"/>
      <c r="C1" s="41"/>
      <c r="D1" s="41"/>
      <c r="E1" s="41"/>
      <c r="F1" s="41"/>
    </row>
    <row r="2" spans="1:6" x14ac:dyDescent="0.25">
      <c r="A2" s="42" t="s">
        <v>0</v>
      </c>
      <c r="B2" s="42"/>
      <c r="C2" s="42"/>
      <c r="D2" s="42"/>
      <c r="E2" s="42"/>
      <c r="F2" s="42"/>
    </row>
    <row r="3" spans="1:6" x14ac:dyDescent="0.25">
      <c r="A3" s="42"/>
      <c r="B3" s="42"/>
      <c r="C3" s="42"/>
      <c r="D3" s="42"/>
      <c r="E3" s="42"/>
      <c r="F3" s="42"/>
    </row>
    <row r="4" spans="1:6" ht="15" customHeight="1" x14ac:dyDescent="0.25">
      <c r="A4" s="43" t="s">
        <v>1</v>
      </c>
      <c r="B4" s="43" t="s">
        <v>2</v>
      </c>
      <c r="C4" s="44" t="s">
        <v>69</v>
      </c>
      <c r="D4" s="44" t="s">
        <v>70</v>
      </c>
      <c r="E4" s="44" t="s">
        <v>71</v>
      </c>
      <c r="F4" s="44" t="s">
        <v>72</v>
      </c>
    </row>
    <row r="5" spans="1:6" ht="45" customHeight="1" x14ac:dyDescent="0.25">
      <c r="A5" s="43"/>
      <c r="B5" s="43"/>
      <c r="C5" s="44"/>
      <c r="D5" s="44"/>
      <c r="E5" s="44"/>
      <c r="F5" s="44"/>
    </row>
    <row r="6" spans="1:6" ht="42.75" customHeight="1" x14ac:dyDescent="0.25">
      <c r="A6" s="43"/>
      <c r="B6" s="43"/>
      <c r="C6" s="44"/>
      <c r="D6" s="44"/>
      <c r="E6" s="44"/>
      <c r="F6" s="44"/>
    </row>
    <row r="7" spans="1:6" s="11" customFormat="1" x14ac:dyDescent="0.25">
      <c r="A7" s="10">
        <v>1</v>
      </c>
      <c r="B7" s="10">
        <v>2</v>
      </c>
      <c r="C7" s="24">
        <v>3</v>
      </c>
      <c r="D7" s="24">
        <v>4</v>
      </c>
      <c r="E7" s="24">
        <v>5</v>
      </c>
      <c r="F7" s="24">
        <v>6</v>
      </c>
    </row>
    <row r="8" spans="1:6" x14ac:dyDescent="0.25">
      <c r="A8" s="1" t="s">
        <v>10</v>
      </c>
      <c r="B8" s="18" t="s">
        <v>11</v>
      </c>
      <c r="C8" s="15"/>
      <c r="D8" s="15"/>
      <c r="E8" s="15"/>
      <c r="F8" s="15"/>
    </row>
    <row r="9" spans="1:6" x14ac:dyDescent="0.25">
      <c r="A9" s="2" t="s">
        <v>12</v>
      </c>
      <c r="B9" s="13" t="s">
        <v>13</v>
      </c>
      <c r="C9" s="15">
        <v>454</v>
      </c>
      <c r="D9" s="15"/>
      <c r="E9" s="15"/>
      <c r="F9" s="15"/>
    </row>
    <row r="10" spans="1:6" x14ac:dyDescent="0.25">
      <c r="A10" s="2" t="s">
        <v>14</v>
      </c>
      <c r="B10" s="13" t="s">
        <v>15</v>
      </c>
      <c r="C10" s="15">
        <v>943</v>
      </c>
      <c r="D10" s="15"/>
      <c r="E10" s="15"/>
      <c r="F10" s="15"/>
    </row>
    <row r="11" spans="1:6" x14ac:dyDescent="0.25">
      <c r="A11" s="1" t="s">
        <v>16</v>
      </c>
      <c r="B11" s="18" t="s">
        <v>17</v>
      </c>
      <c r="C11" s="15"/>
      <c r="D11" s="15"/>
      <c r="E11" s="15"/>
      <c r="F11" s="15"/>
    </row>
    <row r="12" spans="1:6" x14ac:dyDescent="0.25">
      <c r="A12" s="2" t="s">
        <v>18</v>
      </c>
      <c r="B12" s="13" t="s">
        <v>19</v>
      </c>
      <c r="C12" s="15">
        <v>411</v>
      </c>
      <c r="D12" s="15"/>
      <c r="E12" s="15"/>
      <c r="F12" s="15"/>
    </row>
    <row r="13" spans="1:6" x14ac:dyDescent="0.25">
      <c r="A13" s="2" t="s">
        <v>20</v>
      </c>
      <c r="B13" s="13" t="s">
        <v>21</v>
      </c>
      <c r="C13" s="15">
        <v>152</v>
      </c>
      <c r="D13" s="15"/>
      <c r="E13" s="15"/>
      <c r="F13" s="15"/>
    </row>
    <row r="14" spans="1:6" x14ac:dyDescent="0.25">
      <c r="A14" s="6" t="s">
        <v>22</v>
      </c>
      <c r="B14" s="14" t="s">
        <v>23</v>
      </c>
      <c r="C14" s="15"/>
      <c r="D14" s="15"/>
      <c r="E14" s="15"/>
      <c r="F14" s="15"/>
    </row>
    <row r="15" spans="1:6" x14ac:dyDescent="0.25">
      <c r="A15" s="2" t="s">
        <v>24</v>
      </c>
      <c r="B15" s="13" t="s">
        <v>23</v>
      </c>
      <c r="C15" s="15">
        <v>244</v>
      </c>
      <c r="D15" s="15"/>
      <c r="E15" s="15"/>
      <c r="F15" s="15"/>
    </row>
    <row r="16" spans="1:6" x14ac:dyDescent="0.25">
      <c r="A16" s="2" t="s">
        <v>25</v>
      </c>
      <c r="B16" s="13" t="s">
        <v>26</v>
      </c>
      <c r="C16" s="15">
        <v>493</v>
      </c>
      <c r="D16" s="15"/>
      <c r="E16" s="15"/>
      <c r="F16" s="15"/>
    </row>
    <row r="17" spans="1:6" x14ac:dyDescent="0.25">
      <c r="A17" s="2" t="s">
        <v>27</v>
      </c>
      <c r="B17" s="13" t="s">
        <v>28</v>
      </c>
      <c r="C17" s="15">
        <v>805</v>
      </c>
      <c r="D17" s="15"/>
      <c r="E17" s="15"/>
      <c r="F17" s="15"/>
    </row>
    <row r="18" spans="1:6" x14ac:dyDescent="0.25">
      <c r="A18" s="1" t="s">
        <v>29</v>
      </c>
      <c r="B18" s="18" t="s">
        <v>30</v>
      </c>
      <c r="C18" s="15"/>
      <c r="D18" s="15"/>
      <c r="E18" s="15"/>
      <c r="F18" s="15"/>
    </row>
    <row r="19" spans="1:6" x14ac:dyDescent="0.25">
      <c r="A19" s="3" t="s">
        <v>31</v>
      </c>
      <c r="B19" s="19" t="s">
        <v>32</v>
      </c>
      <c r="C19" s="15">
        <v>265</v>
      </c>
      <c r="D19" s="15"/>
      <c r="E19" s="15"/>
      <c r="F19" s="15"/>
    </row>
    <row r="20" spans="1:6" x14ac:dyDescent="0.25">
      <c r="A20" s="2" t="s">
        <v>33</v>
      </c>
      <c r="B20" s="13" t="s">
        <v>34</v>
      </c>
      <c r="C20" s="15">
        <v>599</v>
      </c>
      <c r="D20" s="15"/>
      <c r="E20" s="15"/>
      <c r="F20" s="15"/>
    </row>
    <row r="21" spans="1:6" x14ac:dyDescent="0.25">
      <c r="A21" s="1" t="s">
        <v>35</v>
      </c>
      <c r="B21" s="18" t="s">
        <v>36</v>
      </c>
      <c r="C21" s="15"/>
      <c r="D21" s="15"/>
      <c r="E21" s="15"/>
      <c r="F21" s="15"/>
    </row>
    <row r="22" spans="1:6" x14ac:dyDescent="0.25">
      <c r="A22" s="2" t="s">
        <v>37</v>
      </c>
      <c r="B22" s="13" t="s">
        <v>38</v>
      </c>
      <c r="C22" s="15">
        <v>2505</v>
      </c>
      <c r="D22" s="15"/>
      <c r="E22" s="15"/>
      <c r="F22" s="15"/>
    </row>
    <row r="23" spans="1:6" x14ac:dyDescent="0.25">
      <c r="A23" s="2" t="s">
        <v>39</v>
      </c>
      <c r="B23" s="13" t="s">
        <v>40</v>
      </c>
      <c r="C23" s="15">
        <v>1556</v>
      </c>
      <c r="D23" s="15"/>
      <c r="E23" s="15"/>
      <c r="F23" s="15"/>
    </row>
    <row r="24" spans="1:6" x14ac:dyDescent="0.25">
      <c r="A24" s="2" t="s">
        <v>41</v>
      </c>
      <c r="B24" s="13" t="s">
        <v>42</v>
      </c>
      <c r="C24" s="15">
        <v>954</v>
      </c>
      <c r="D24" s="15"/>
      <c r="E24" s="15"/>
      <c r="F24" s="15"/>
    </row>
    <row r="25" spans="1:6" x14ac:dyDescent="0.25">
      <c r="A25" s="2" t="s">
        <v>43</v>
      </c>
      <c r="B25" s="13" t="s">
        <v>44</v>
      </c>
      <c r="C25" s="15">
        <v>890</v>
      </c>
      <c r="D25" s="15"/>
      <c r="E25" s="15"/>
      <c r="F25" s="15"/>
    </row>
    <row r="26" spans="1:6" x14ac:dyDescent="0.25">
      <c r="A26" s="2" t="s">
        <v>45</v>
      </c>
      <c r="B26" s="13" t="s">
        <v>46</v>
      </c>
      <c r="C26" s="15">
        <v>161</v>
      </c>
      <c r="D26" s="15"/>
      <c r="E26" s="15"/>
      <c r="F26" s="15"/>
    </row>
    <row r="27" spans="1:6" x14ac:dyDescent="0.25">
      <c r="A27" s="9">
        <v>5.7</v>
      </c>
      <c r="B27" s="13" t="s">
        <v>68</v>
      </c>
      <c r="C27" s="15">
        <v>192</v>
      </c>
      <c r="D27" s="15"/>
      <c r="E27" s="15"/>
      <c r="F27" s="15"/>
    </row>
    <row r="28" spans="1:6" x14ac:dyDescent="0.25">
      <c r="A28" s="2" t="s">
        <v>47</v>
      </c>
      <c r="B28" s="13" t="s">
        <v>48</v>
      </c>
      <c r="C28" s="15">
        <v>96</v>
      </c>
      <c r="D28" s="15"/>
      <c r="E28" s="15"/>
      <c r="F28" s="15"/>
    </row>
    <row r="29" spans="1:6" x14ac:dyDescent="0.25">
      <c r="A29" s="2" t="s">
        <v>49</v>
      </c>
      <c r="B29" s="13" t="s">
        <v>50</v>
      </c>
      <c r="C29" s="15">
        <v>104</v>
      </c>
      <c r="D29" s="15"/>
      <c r="E29" s="15"/>
      <c r="F29" s="15"/>
    </row>
    <row r="30" spans="1:6" x14ac:dyDescent="0.25">
      <c r="A30" s="2" t="s">
        <v>51</v>
      </c>
      <c r="B30" s="13" t="s">
        <v>52</v>
      </c>
      <c r="C30" s="15">
        <v>100</v>
      </c>
      <c r="D30" s="15"/>
      <c r="E30" s="15"/>
      <c r="F30" s="15"/>
    </row>
    <row r="31" spans="1:6" x14ac:dyDescent="0.25">
      <c r="A31" s="4" t="s">
        <v>53</v>
      </c>
      <c r="B31" s="13" t="s">
        <v>54</v>
      </c>
      <c r="C31" s="15">
        <v>1628</v>
      </c>
      <c r="D31" s="15"/>
      <c r="E31" s="15"/>
      <c r="F31" s="15"/>
    </row>
    <row r="32" spans="1:6" x14ac:dyDescent="0.25">
      <c r="A32" s="5">
        <v>6</v>
      </c>
      <c r="B32" s="14" t="s">
        <v>55</v>
      </c>
      <c r="C32" s="15"/>
      <c r="D32" s="15"/>
      <c r="E32" s="15"/>
      <c r="F32" s="15"/>
    </row>
    <row r="33" spans="1:7" x14ac:dyDescent="0.25">
      <c r="A33" s="7" t="s">
        <v>56</v>
      </c>
      <c r="B33" s="13" t="s">
        <v>57</v>
      </c>
      <c r="C33" s="15">
        <v>124</v>
      </c>
      <c r="D33" s="15"/>
      <c r="E33" s="15"/>
      <c r="F33" s="15"/>
    </row>
    <row r="34" spans="1:7" x14ac:dyDescent="0.25">
      <c r="A34" s="1" t="s">
        <v>58</v>
      </c>
      <c r="B34" s="18" t="s">
        <v>59</v>
      </c>
      <c r="C34" s="15"/>
      <c r="D34" s="15"/>
      <c r="E34" s="15"/>
      <c r="F34" s="15"/>
    </row>
    <row r="35" spans="1:7" x14ac:dyDescent="0.25">
      <c r="A35" s="2" t="s">
        <v>60</v>
      </c>
      <c r="B35" s="13" t="s">
        <v>61</v>
      </c>
      <c r="C35" s="15">
        <v>101</v>
      </c>
      <c r="D35" s="15"/>
      <c r="E35" s="15"/>
      <c r="F35" s="15"/>
    </row>
    <row r="36" spans="1:7" x14ac:dyDescent="0.25">
      <c r="A36" s="2"/>
      <c r="B36" s="13" t="s">
        <v>62</v>
      </c>
      <c r="C36" s="15">
        <v>214</v>
      </c>
      <c r="D36" s="15"/>
      <c r="E36" s="15"/>
      <c r="F36" s="15"/>
      <c r="G36" s="11"/>
    </row>
    <row r="37" spans="1:7" x14ac:dyDescent="0.25">
      <c r="A37" s="6" t="s">
        <v>63</v>
      </c>
      <c r="B37" s="19" t="s">
        <v>64</v>
      </c>
      <c r="C37" s="15"/>
      <c r="D37" s="15"/>
      <c r="E37" s="15"/>
      <c r="F37" s="15"/>
    </row>
    <row r="38" spans="1:7" x14ac:dyDescent="0.25">
      <c r="A38" s="2" t="s">
        <v>24</v>
      </c>
      <c r="B38" s="20" t="s">
        <v>65</v>
      </c>
      <c r="C38" s="15">
        <v>49</v>
      </c>
      <c r="D38" s="15"/>
      <c r="E38" s="15"/>
      <c r="F38" s="15"/>
    </row>
    <row r="39" spans="1:7" x14ac:dyDescent="0.25">
      <c r="A39" s="2" t="s">
        <v>24</v>
      </c>
      <c r="B39" s="20" t="s">
        <v>66</v>
      </c>
      <c r="C39" s="15">
        <v>29</v>
      </c>
      <c r="D39" s="15"/>
      <c r="E39" s="15"/>
      <c r="F39" s="15"/>
    </row>
    <row r="40" spans="1:7" x14ac:dyDescent="0.25">
      <c r="A40" s="17">
        <v>9</v>
      </c>
      <c r="B40" s="21" t="s">
        <v>75</v>
      </c>
      <c r="C40" s="15"/>
      <c r="D40" s="15"/>
      <c r="E40" s="15"/>
      <c r="F40" s="15"/>
    </row>
    <row r="41" spans="1:7" x14ac:dyDescent="0.25">
      <c r="A41" s="3" t="s">
        <v>76</v>
      </c>
      <c r="B41" s="22" t="s">
        <v>77</v>
      </c>
      <c r="C41" s="15">
        <v>200</v>
      </c>
      <c r="D41" s="15"/>
      <c r="E41" s="15"/>
      <c r="F41" s="15"/>
    </row>
    <row r="42" spans="1:7" x14ac:dyDescent="0.25">
      <c r="A42" s="1"/>
      <c r="B42" s="18" t="s">
        <v>67</v>
      </c>
      <c r="C42" s="23">
        <f>C9+C10+C12+C13+C15+C16+C17+C19+C20+C22+C23+C24+C25+C26+C27+C28+C29+C30+C31+C33+C35+C36+C38+C39+C41</f>
        <v>13269</v>
      </c>
      <c r="D42" s="15"/>
      <c r="E42" s="15"/>
      <c r="F42" s="15"/>
    </row>
    <row r="44" spans="1:7" x14ac:dyDescent="0.25">
      <c r="A44" s="8"/>
    </row>
    <row r="46" spans="1:7" ht="15.75" x14ac:dyDescent="0.25">
      <c r="B46" s="16" t="s">
        <v>74</v>
      </c>
      <c r="C46" s="16"/>
    </row>
  </sheetData>
  <mergeCells count="8">
    <mergeCell ref="A1:F1"/>
    <mergeCell ref="A2:F3"/>
    <mergeCell ref="A4:A6"/>
    <mergeCell ref="B4:B6"/>
    <mergeCell ref="C4:C6"/>
    <mergeCell ref="D4:D6"/>
    <mergeCell ref="E4:E6"/>
    <mergeCell ref="F4:F6"/>
  </mergeCells>
  <printOptions horizontalCentered="1"/>
  <pageMargins left="0" right="0.55118110236220474" top="0.74803149606299213" bottom="0.74803149606299213" header="0.31496062992125984" footer="0.31496062992125984"/>
  <pageSetup paperSize="9" scale="6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47"/>
  <sheetViews>
    <sheetView tabSelected="1" workbookViewId="0">
      <pane xSplit="2" ySplit="8" topLeftCell="C9" activePane="bottomRight" state="frozen"/>
      <selection pane="topRight" activeCell="C1" sqref="C1"/>
      <selection pane="bottomLeft" activeCell="A8" sqref="A8"/>
      <selection pane="bottomRight" activeCell="T13" sqref="T13"/>
    </sheetView>
  </sheetViews>
  <sheetFormatPr defaultRowHeight="15" x14ac:dyDescent="0.25"/>
  <cols>
    <col min="1" max="1" width="7.28515625" customWidth="1"/>
    <col min="2" max="2" width="42.42578125" customWidth="1"/>
    <col min="3" max="3" width="8.7109375" bestFit="1" customWidth="1"/>
    <col min="4" max="4" width="8.28515625" bestFit="1" customWidth="1"/>
    <col min="5" max="5" width="8.7109375" bestFit="1" customWidth="1"/>
    <col min="6" max="6" width="8.28515625" bestFit="1" customWidth="1"/>
    <col min="7" max="7" width="7.42578125" customWidth="1"/>
    <col min="8" max="8" width="8.7109375" bestFit="1" customWidth="1"/>
    <col min="9" max="9" width="8.28515625" bestFit="1" customWidth="1"/>
    <col min="10" max="10" width="8.7109375" bestFit="1" customWidth="1"/>
    <col min="11" max="11" width="8.28515625" bestFit="1" customWidth="1"/>
    <col min="12" max="12" width="8.7109375" bestFit="1" customWidth="1"/>
    <col min="13" max="13" width="8.28515625" bestFit="1" customWidth="1"/>
    <col min="14" max="14" width="9" customWidth="1"/>
    <col min="15" max="15" width="6.28515625" bestFit="1" customWidth="1"/>
  </cols>
  <sheetData>
    <row r="1" spans="1:15" x14ac:dyDescent="0.25">
      <c r="A1" s="41" t="s">
        <v>85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</row>
    <row r="2" spans="1:15" x14ac:dyDescent="0.25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</row>
    <row r="3" spans="1:15" x14ac:dyDescent="0.25">
      <c r="A3" s="42" t="s">
        <v>0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</row>
    <row r="4" spans="1:15" x14ac:dyDescent="0.25">
      <c r="A4" s="42"/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</row>
    <row r="5" spans="1:15" x14ac:dyDescent="0.25">
      <c r="A5" s="43" t="s">
        <v>1</v>
      </c>
      <c r="B5" s="45" t="s">
        <v>111</v>
      </c>
      <c r="C5" s="47" t="s">
        <v>112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</row>
    <row r="6" spans="1:15" ht="45" customHeight="1" x14ac:dyDescent="0.25">
      <c r="A6" s="43"/>
      <c r="B6" s="46"/>
      <c r="C6" s="47" t="s">
        <v>3</v>
      </c>
      <c r="D6" s="47"/>
      <c r="E6" s="48" t="s">
        <v>4</v>
      </c>
      <c r="F6" s="49"/>
      <c r="G6" s="50"/>
      <c r="H6" s="47" t="s">
        <v>5</v>
      </c>
      <c r="I6" s="47"/>
      <c r="J6" s="48" t="s">
        <v>113</v>
      </c>
      <c r="K6" s="49"/>
      <c r="L6" s="47" t="s">
        <v>6</v>
      </c>
      <c r="M6" s="47"/>
      <c r="N6" s="47"/>
      <c r="O6" s="47"/>
    </row>
    <row r="7" spans="1:15" ht="41.25" customHeight="1" x14ac:dyDescent="0.25">
      <c r="A7" s="43"/>
      <c r="B7" s="46"/>
      <c r="C7" s="26" t="s">
        <v>7</v>
      </c>
      <c r="D7" s="28" t="s">
        <v>8</v>
      </c>
      <c r="E7" s="28" t="s">
        <v>7</v>
      </c>
      <c r="F7" s="33" t="s">
        <v>8</v>
      </c>
      <c r="G7" s="29" t="s">
        <v>114</v>
      </c>
      <c r="H7" s="26" t="s">
        <v>7</v>
      </c>
      <c r="I7" s="26" t="s">
        <v>8</v>
      </c>
      <c r="J7" s="26" t="s">
        <v>7</v>
      </c>
      <c r="K7" s="26" t="s">
        <v>8</v>
      </c>
      <c r="L7" s="26" t="s">
        <v>7</v>
      </c>
      <c r="M7" s="25" t="s">
        <v>8</v>
      </c>
      <c r="N7" s="29" t="s">
        <v>114</v>
      </c>
      <c r="O7" s="26" t="s">
        <v>9</v>
      </c>
    </row>
    <row r="8" spans="1:15" s="11" customFormat="1" x14ac:dyDescent="0.25">
      <c r="A8" s="10">
        <v>1</v>
      </c>
      <c r="B8" s="12">
        <v>2</v>
      </c>
      <c r="C8" s="27">
        <v>3</v>
      </c>
      <c r="D8" s="10">
        <v>4</v>
      </c>
      <c r="E8" s="12">
        <v>5</v>
      </c>
      <c r="F8" s="27">
        <v>6</v>
      </c>
      <c r="G8" s="10">
        <v>7</v>
      </c>
      <c r="H8" s="12">
        <v>8</v>
      </c>
      <c r="I8" s="27">
        <v>9</v>
      </c>
      <c r="J8" s="10">
        <v>10</v>
      </c>
      <c r="K8" s="12">
        <v>11</v>
      </c>
      <c r="L8" s="10">
        <v>12</v>
      </c>
      <c r="M8" s="12">
        <v>13</v>
      </c>
      <c r="N8" s="27">
        <v>14</v>
      </c>
      <c r="O8" s="27">
        <v>15</v>
      </c>
    </row>
    <row r="9" spans="1:15" x14ac:dyDescent="0.25">
      <c r="A9" s="1" t="s">
        <v>89</v>
      </c>
      <c r="B9" s="14" t="s">
        <v>11</v>
      </c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</row>
    <row r="10" spans="1:15" x14ac:dyDescent="0.25">
      <c r="A10" s="3" t="s">
        <v>90</v>
      </c>
      <c r="B10" s="19" t="s">
        <v>13</v>
      </c>
      <c r="C10" s="37"/>
      <c r="D10" s="37"/>
      <c r="E10" s="37">
        <v>133</v>
      </c>
      <c r="F10" s="37">
        <v>40</v>
      </c>
      <c r="G10" s="37"/>
      <c r="H10" s="37"/>
      <c r="I10" s="37"/>
      <c r="J10" s="37"/>
      <c r="K10" s="37"/>
      <c r="L10" s="37">
        <f>C10+E10+H10+J10</f>
        <v>133</v>
      </c>
      <c r="M10" s="37">
        <f>D10+F10+I10+K10</f>
        <v>40</v>
      </c>
      <c r="N10" s="37"/>
      <c r="O10" s="38">
        <f>L10+M10+N10</f>
        <v>173</v>
      </c>
    </row>
    <row r="11" spans="1:15" x14ac:dyDescent="0.25">
      <c r="A11" s="3" t="s">
        <v>91</v>
      </c>
      <c r="B11" s="19" t="s">
        <v>15</v>
      </c>
      <c r="C11" s="37"/>
      <c r="D11" s="37"/>
      <c r="E11" s="37">
        <v>120</v>
      </c>
      <c r="F11" s="37"/>
      <c r="G11" s="37"/>
      <c r="H11" s="37"/>
      <c r="I11" s="37"/>
      <c r="J11" s="37">
        <v>16</v>
      </c>
      <c r="K11" s="37"/>
      <c r="L11" s="37">
        <f>C11+E11+H11+J11</f>
        <v>136</v>
      </c>
      <c r="M11" s="37"/>
      <c r="N11" s="37"/>
      <c r="O11" s="38">
        <f t="shared" ref="O11:O44" si="0">L11+M11+N11</f>
        <v>136</v>
      </c>
    </row>
    <row r="12" spans="1:15" x14ac:dyDescent="0.25">
      <c r="A12" s="1" t="s">
        <v>92</v>
      </c>
      <c r="B12" s="14" t="s">
        <v>17</v>
      </c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8"/>
    </row>
    <row r="13" spans="1:15" x14ac:dyDescent="0.25">
      <c r="A13" s="3" t="s">
        <v>93</v>
      </c>
      <c r="B13" s="19" t="s">
        <v>19</v>
      </c>
      <c r="C13" s="37"/>
      <c r="D13" s="37"/>
      <c r="E13" s="37">
        <v>22</v>
      </c>
      <c r="F13" s="37"/>
      <c r="G13" s="37"/>
      <c r="H13" s="37"/>
      <c r="I13" s="37"/>
      <c r="J13" s="37"/>
      <c r="K13" s="37"/>
      <c r="L13" s="37">
        <f>C13+E13+H13+J13</f>
        <v>22</v>
      </c>
      <c r="M13" s="37"/>
      <c r="N13" s="37"/>
      <c r="O13" s="38">
        <f t="shared" si="0"/>
        <v>22</v>
      </c>
    </row>
    <row r="14" spans="1:15" x14ac:dyDescent="0.25">
      <c r="A14" s="3" t="s">
        <v>78</v>
      </c>
      <c r="B14" s="19" t="s">
        <v>21</v>
      </c>
      <c r="C14" s="37"/>
      <c r="D14" s="37"/>
      <c r="E14" s="37">
        <v>25</v>
      </c>
      <c r="F14" s="37"/>
      <c r="G14" s="37"/>
      <c r="H14" s="37"/>
      <c r="I14" s="37"/>
      <c r="J14" s="37"/>
      <c r="K14" s="37"/>
      <c r="L14" s="37">
        <f>C14+E14+H14+J14</f>
        <v>25</v>
      </c>
      <c r="M14" s="37"/>
      <c r="N14" s="37"/>
      <c r="O14" s="38">
        <f t="shared" si="0"/>
        <v>25</v>
      </c>
    </row>
    <row r="15" spans="1:15" x14ac:dyDescent="0.25">
      <c r="A15" s="3" t="s">
        <v>94</v>
      </c>
      <c r="B15" s="19" t="s">
        <v>23</v>
      </c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8"/>
    </row>
    <row r="16" spans="1:15" x14ac:dyDescent="0.25">
      <c r="A16" s="3" t="s">
        <v>24</v>
      </c>
      <c r="B16" s="19" t="s">
        <v>23</v>
      </c>
      <c r="C16" s="37"/>
      <c r="D16" s="37"/>
      <c r="E16" s="37"/>
      <c r="F16" s="37"/>
      <c r="G16" s="37"/>
      <c r="H16" s="37">
        <v>41</v>
      </c>
      <c r="I16" s="37"/>
      <c r="J16" s="37"/>
      <c r="K16" s="37"/>
      <c r="L16" s="37">
        <f>C16+E16+H16+J16</f>
        <v>41</v>
      </c>
      <c r="M16" s="37"/>
      <c r="N16" s="37"/>
      <c r="O16" s="38">
        <f t="shared" si="0"/>
        <v>41</v>
      </c>
    </row>
    <row r="17" spans="1:15" x14ac:dyDescent="0.25">
      <c r="A17" s="3" t="s">
        <v>95</v>
      </c>
      <c r="B17" s="19" t="s">
        <v>26</v>
      </c>
      <c r="C17" s="37"/>
      <c r="D17" s="37"/>
      <c r="E17" s="37">
        <v>28</v>
      </c>
      <c r="F17" s="37"/>
      <c r="G17" s="37"/>
      <c r="H17" s="37"/>
      <c r="I17" s="37"/>
      <c r="J17" s="37"/>
      <c r="K17" s="37"/>
      <c r="L17" s="37">
        <f>C17+E17+H17+J17</f>
        <v>28</v>
      </c>
      <c r="M17" s="37"/>
      <c r="N17" s="37"/>
      <c r="O17" s="38">
        <f t="shared" si="0"/>
        <v>28</v>
      </c>
    </row>
    <row r="18" spans="1:15" x14ac:dyDescent="0.25">
      <c r="A18" s="3" t="s">
        <v>96</v>
      </c>
      <c r="B18" s="19" t="s">
        <v>28</v>
      </c>
      <c r="C18" s="37"/>
      <c r="D18" s="37"/>
      <c r="E18" s="37">
        <v>20</v>
      </c>
      <c r="F18" s="37"/>
      <c r="G18" s="37"/>
      <c r="H18" s="37"/>
      <c r="I18" s="37"/>
      <c r="J18" s="37"/>
      <c r="K18" s="37"/>
      <c r="L18" s="37">
        <f>C18+E18+H18+J18</f>
        <v>20</v>
      </c>
      <c r="M18" s="37"/>
      <c r="N18" s="37"/>
      <c r="O18" s="38">
        <f t="shared" si="0"/>
        <v>20</v>
      </c>
    </row>
    <row r="19" spans="1:15" x14ac:dyDescent="0.25">
      <c r="A19" s="1" t="s">
        <v>97</v>
      </c>
      <c r="B19" s="14" t="s">
        <v>30</v>
      </c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8"/>
    </row>
    <row r="20" spans="1:15" x14ac:dyDescent="0.25">
      <c r="A20" s="3" t="s">
        <v>79</v>
      </c>
      <c r="B20" s="19" t="s">
        <v>32</v>
      </c>
      <c r="C20" s="37"/>
      <c r="D20" s="37"/>
      <c r="E20" s="37">
        <v>30</v>
      </c>
      <c r="F20" s="37"/>
      <c r="G20" s="37"/>
      <c r="H20" s="37"/>
      <c r="I20" s="37"/>
      <c r="J20" s="37">
        <v>16</v>
      </c>
      <c r="K20" s="37"/>
      <c r="L20" s="37">
        <f>C20+E20+H20+J20</f>
        <v>46</v>
      </c>
      <c r="M20" s="37"/>
      <c r="N20" s="37"/>
      <c r="O20" s="38">
        <f t="shared" si="0"/>
        <v>46</v>
      </c>
    </row>
    <row r="21" spans="1:15" x14ac:dyDescent="0.25">
      <c r="A21" s="3" t="s">
        <v>98</v>
      </c>
      <c r="B21" s="19" t="s">
        <v>34</v>
      </c>
      <c r="C21" s="37"/>
      <c r="D21" s="37"/>
      <c r="E21" s="37">
        <v>126</v>
      </c>
      <c r="F21" s="37">
        <v>15</v>
      </c>
      <c r="G21" s="37"/>
      <c r="H21" s="37"/>
      <c r="I21" s="37"/>
      <c r="J21" s="37">
        <v>15</v>
      </c>
      <c r="K21" s="37"/>
      <c r="L21" s="37">
        <f>C21+E21+H21+J21</f>
        <v>141</v>
      </c>
      <c r="M21" s="37">
        <f>D21+F21+I21+K21</f>
        <v>15</v>
      </c>
      <c r="N21" s="37"/>
      <c r="O21" s="38">
        <f t="shared" si="0"/>
        <v>156</v>
      </c>
    </row>
    <row r="22" spans="1:15" x14ac:dyDescent="0.25">
      <c r="A22" s="1" t="s">
        <v>99</v>
      </c>
      <c r="B22" s="14" t="s">
        <v>36</v>
      </c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8"/>
    </row>
    <row r="23" spans="1:15" x14ac:dyDescent="0.25">
      <c r="A23" s="3" t="s">
        <v>80</v>
      </c>
      <c r="B23" s="19" t="s">
        <v>38</v>
      </c>
      <c r="C23" s="37"/>
      <c r="D23" s="37"/>
      <c r="E23" s="37">
        <v>165</v>
      </c>
      <c r="F23" s="37">
        <v>60</v>
      </c>
      <c r="G23" s="37">
        <v>20</v>
      </c>
      <c r="H23" s="37"/>
      <c r="I23" s="37"/>
      <c r="J23" s="37">
        <v>65</v>
      </c>
      <c r="K23" s="37"/>
      <c r="L23" s="37">
        <f t="shared" ref="L23:M27" si="1">C23+E23+H23+J23</f>
        <v>230</v>
      </c>
      <c r="M23" s="37">
        <f t="shared" si="1"/>
        <v>60</v>
      </c>
      <c r="N23" s="37">
        <v>20</v>
      </c>
      <c r="O23" s="38">
        <f t="shared" si="0"/>
        <v>310</v>
      </c>
    </row>
    <row r="24" spans="1:15" x14ac:dyDescent="0.25">
      <c r="A24" s="3" t="s">
        <v>100</v>
      </c>
      <c r="B24" s="19" t="s">
        <v>40</v>
      </c>
      <c r="C24" s="37"/>
      <c r="D24" s="37"/>
      <c r="E24" s="37">
        <v>150</v>
      </c>
      <c r="F24" s="37">
        <v>48</v>
      </c>
      <c r="G24" s="37"/>
      <c r="H24" s="37"/>
      <c r="I24" s="37"/>
      <c r="J24" s="37">
        <v>44</v>
      </c>
      <c r="K24" s="37"/>
      <c r="L24" s="37">
        <f t="shared" si="1"/>
        <v>194</v>
      </c>
      <c r="M24" s="37">
        <f t="shared" si="1"/>
        <v>48</v>
      </c>
      <c r="N24" s="37"/>
      <c r="O24" s="38">
        <f t="shared" si="0"/>
        <v>242</v>
      </c>
    </row>
    <row r="25" spans="1:15" x14ac:dyDescent="0.25">
      <c r="A25" s="3" t="s">
        <v>101</v>
      </c>
      <c r="B25" s="19" t="s">
        <v>42</v>
      </c>
      <c r="C25" s="37"/>
      <c r="D25" s="37"/>
      <c r="E25" s="37">
        <v>148</v>
      </c>
      <c r="F25" s="37">
        <v>60</v>
      </c>
      <c r="G25" s="37"/>
      <c r="H25" s="37"/>
      <c r="I25" s="37"/>
      <c r="J25" s="37">
        <v>50</v>
      </c>
      <c r="K25" s="37"/>
      <c r="L25" s="37">
        <f t="shared" si="1"/>
        <v>198</v>
      </c>
      <c r="M25" s="37">
        <f t="shared" si="1"/>
        <v>60</v>
      </c>
      <c r="N25" s="37"/>
      <c r="O25" s="38">
        <f t="shared" si="0"/>
        <v>258</v>
      </c>
    </row>
    <row r="26" spans="1:15" x14ac:dyDescent="0.25">
      <c r="A26" s="3" t="s">
        <v>103</v>
      </c>
      <c r="B26" s="19" t="s">
        <v>44</v>
      </c>
      <c r="C26" s="37"/>
      <c r="D26" s="37"/>
      <c r="E26" s="37">
        <v>177</v>
      </c>
      <c r="F26" s="37">
        <v>40</v>
      </c>
      <c r="G26" s="37"/>
      <c r="H26" s="37"/>
      <c r="I26" s="37"/>
      <c r="J26" s="37">
        <v>35</v>
      </c>
      <c r="K26" s="37"/>
      <c r="L26" s="37">
        <f t="shared" si="1"/>
        <v>212</v>
      </c>
      <c r="M26" s="37">
        <f t="shared" si="1"/>
        <v>40</v>
      </c>
      <c r="N26" s="37"/>
      <c r="O26" s="38">
        <f t="shared" si="0"/>
        <v>252</v>
      </c>
    </row>
    <row r="27" spans="1:15" x14ac:dyDescent="0.25">
      <c r="A27" s="3" t="s">
        <v>102</v>
      </c>
      <c r="B27" s="19" t="s">
        <v>46</v>
      </c>
      <c r="C27" s="37"/>
      <c r="D27" s="37"/>
      <c r="E27" s="37">
        <v>28</v>
      </c>
      <c r="F27" s="37">
        <v>5</v>
      </c>
      <c r="G27" s="37"/>
      <c r="H27" s="37"/>
      <c r="I27" s="37"/>
      <c r="J27" s="37">
        <v>8</v>
      </c>
      <c r="K27" s="37"/>
      <c r="L27" s="37">
        <f t="shared" si="1"/>
        <v>36</v>
      </c>
      <c r="M27" s="37">
        <f t="shared" si="1"/>
        <v>5</v>
      </c>
      <c r="N27" s="37"/>
      <c r="O27" s="38">
        <f t="shared" si="0"/>
        <v>41</v>
      </c>
    </row>
    <row r="28" spans="1:15" x14ac:dyDescent="0.25">
      <c r="A28" s="30" t="s">
        <v>104</v>
      </c>
      <c r="B28" s="19" t="s">
        <v>68</v>
      </c>
      <c r="C28" s="37"/>
      <c r="D28" s="37"/>
      <c r="E28" s="37">
        <v>22</v>
      </c>
      <c r="F28" s="37"/>
      <c r="G28" s="37"/>
      <c r="H28" s="37"/>
      <c r="I28" s="37"/>
      <c r="J28" s="37"/>
      <c r="K28" s="37"/>
      <c r="L28" s="37">
        <f>C28+E28+H28+J28</f>
        <v>22</v>
      </c>
      <c r="M28" s="37"/>
      <c r="N28" s="37"/>
      <c r="O28" s="38">
        <f t="shared" si="0"/>
        <v>22</v>
      </c>
    </row>
    <row r="29" spans="1:15" x14ac:dyDescent="0.25">
      <c r="A29" s="3" t="s">
        <v>81</v>
      </c>
      <c r="B29" s="19" t="s">
        <v>48</v>
      </c>
      <c r="C29" s="37"/>
      <c r="D29" s="37"/>
      <c r="E29" s="37">
        <v>30</v>
      </c>
      <c r="F29" s="37"/>
      <c r="G29" s="37"/>
      <c r="H29" s="37"/>
      <c r="I29" s="37"/>
      <c r="J29" s="37">
        <v>23</v>
      </c>
      <c r="K29" s="37"/>
      <c r="L29" s="37">
        <f>C29+E29+H29+J29</f>
        <v>53</v>
      </c>
      <c r="M29" s="37"/>
      <c r="N29" s="37"/>
      <c r="O29" s="38">
        <f t="shared" si="0"/>
        <v>53</v>
      </c>
    </row>
    <row r="30" spans="1:15" x14ac:dyDescent="0.25">
      <c r="A30" s="3" t="s">
        <v>82</v>
      </c>
      <c r="B30" s="19" t="s">
        <v>50</v>
      </c>
      <c r="C30" s="37"/>
      <c r="D30" s="37"/>
      <c r="E30" s="37">
        <v>27</v>
      </c>
      <c r="F30" s="37"/>
      <c r="G30" s="37"/>
      <c r="H30" s="37"/>
      <c r="I30" s="37"/>
      <c r="J30" s="37"/>
      <c r="K30" s="37"/>
      <c r="L30" s="37">
        <f>C30+E30+H30+J30</f>
        <v>27</v>
      </c>
      <c r="M30" s="37"/>
      <c r="N30" s="37"/>
      <c r="O30" s="38">
        <f t="shared" si="0"/>
        <v>27</v>
      </c>
    </row>
    <row r="31" spans="1:15" x14ac:dyDescent="0.25">
      <c r="A31" s="3" t="s">
        <v>83</v>
      </c>
      <c r="B31" s="19" t="s">
        <v>52</v>
      </c>
      <c r="C31" s="37"/>
      <c r="D31" s="37"/>
      <c r="E31" s="37">
        <v>26</v>
      </c>
      <c r="F31" s="37"/>
      <c r="G31" s="37"/>
      <c r="H31" s="37"/>
      <c r="I31" s="37"/>
      <c r="J31" s="37"/>
      <c r="K31" s="37"/>
      <c r="L31" s="37">
        <f>C31+E31+H31+J31</f>
        <v>26</v>
      </c>
      <c r="M31" s="37"/>
      <c r="N31" s="37"/>
      <c r="O31" s="38">
        <f t="shared" si="0"/>
        <v>26</v>
      </c>
    </row>
    <row r="32" spans="1:15" x14ac:dyDescent="0.25">
      <c r="A32" s="31" t="s">
        <v>84</v>
      </c>
      <c r="B32" s="19" t="s">
        <v>54</v>
      </c>
      <c r="C32" s="37"/>
      <c r="D32" s="37"/>
      <c r="E32" s="37">
        <v>220</v>
      </c>
      <c r="F32" s="37">
        <v>20</v>
      </c>
      <c r="G32" s="37"/>
      <c r="H32" s="37"/>
      <c r="I32" s="37"/>
      <c r="J32" s="37">
        <v>18</v>
      </c>
      <c r="K32" s="37"/>
      <c r="L32" s="37">
        <f>C32+E32+H32+J32</f>
        <v>238</v>
      </c>
      <c r="M32" s="37">
        <f>D32+F32+I32+K32</f>
        <v>20</v>
      </c>
      <c r="N32" s="37"/>
      <c r="O32" s="38">
        <f t="shared" si="0"/>
        <v>258</v>
      </c>
    </row>
    <row r="33" spans="1:15" x14ac:dyDescent="0.25">
      <c r="A33" s="35" t="s">
        <v>105</v>
      </c>
      <c r="B33" s="14" t="s">
        <v>55</v>
      </c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8"/>
    </row>
    <row r="34" spans="1:15" x14ac:dyDescent="0.25">
      <c r="A34" s="7" t="s">
        <v>106</v>
      </c>
      <c r="B34" s="19" t="s">
        <v>57</v>
      </c>
      <c r="C34" s="37"/>
      <c r="D34" s="37"/>
      <c r="E34" s="37">
        <v>20</v>
      </c>
      <c r="F34" s="37"/>
      <c r="G34" s="37"/>
      <c r="H34" s="37"/>
      <c r="I34" s="37"/>
      <c r="J34" s="37"/>
      <c r="K34" s="37"/>
      <c r="L34" s="37">
        <f>C34+E34+H34+J34</f>
        <v>20</v>
      </c>
      <c r="M34" s="37"/>
      <c r="N34" s="37"/>
      <c r="O34" s="38">
        <f t="shared" si="0"/>
        <v>20</v>
      </c>
    </row>
    <row r="35" spans="1:15" x14ac:dyDescent="0.25">
      <c r="A35" s="1" t="s">
        <v>107</v>
      </c>
      <c r="B35" s="14" t="s">
        <v>59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8"/>
    </row>
    <row r="36" spans="1:15" x14ac:dyDescent="0.25">
      <c r="A36" s="3" t="s">
        <v>108</v>
      </c>
      <c r="B36" s="19" t="s">
        <v>61</v>
      </c>
      <c r="C36" s="37"/>
      <c r="D36" s="37"/>
      <c r="E36" s="37">
        <v>11</v>
      </c>
      <c r="F36" s="37"/>
      <c r="G36" s="37"/>
      <c r="H36" s="37"/>
      <c r="I36" s="37"/>
      <c r="J36" s="37"/>
      <c r="K36" s="37"/>
      <c r="L36" s="37">
        <f>C36+E36+H36+J36</f>
        <v>11</v>
      </c>
      <c r="M36" s="37"/>
      <c r="N36" s="37"/>
      <c r="O36" s="38">
        <f t="shared" si="0"/>
        <v>11</v>
      </c>
    </row>
    <row r="37" spans="1:15" x14ac:dyDescent="0.25">
      <c r="A37" s="3"/>
      <c r="B37" s="19" t="s">
        <v>62</v>
      </c>
      <c r="C37" s="37"/>
      <c r="D37" s="37"/>
      <c r="E37" s="37">
        <v>20</v>
      </c>
      <c r="F37" s="37"/>
      <c r="G37" s="37"/>
      <c r="H37" s="37"/>
      <c r="I37" s="37"/>
      <c r="J37" s="37"/>
      <c r="K37" s="37"/>
      <c r="L37" s="37">
        <f>C37+E37+H37+J37</f>
        <v>20</v>
      </c>
      <c r="M37" s="37"/>
      <c r="N37" s="37"/>
      <c r="O37" s="38">
        <f t="shared" si="0"/>
        <v>20</v>
      </c>
    </row>
    <row r="38" spans="1:15" x14ac:dyDescent="0.25">
      <c r="A38" s="3"/>
      <c r="B38" s="19" t="s">
        <v>87</v>
      </c>
      <c r="C38" s="37"/>
      <c r="D38" s="37"/>
      <c r="E38" s="37"/>
      <c r="F38" s="37"/>
      <c r="G38" s="37"/>
      <c r="H38" s="37"/>
      <c r="I38" s="37"/>
      <c r="J38" s="37">
        <v>30</v>
      </c>
      <c r="K38" s="37"/>
      <c r="L38" s="37">
        <f>C38+E38+H38+J38</f>
        <v>30</v>
      </c>
      <c r="M38" s="37"/>
      <c r="N38" s="37"/>
      <c r="O38" s="38">
        <f t="shared" si="0"/>
        <v>30</v>
      </c>
    </row>
    <row r="39" spans="1:15" x14ac:dyDescent="0.25">
      <c r="A39" s="1" t="s">
        <v>109</v>
      </c>
      <c r="B39" s="19" t="s">
        <v>64</v>
      </c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8"/>
    </row>
    <row r="40" spans="1:15" x14ac:dyDescent="0.25">
      <c r="A40" s="3"/>
      <c r="B40" s="22" t="s">
        <v>66</v>
      </c>
      <c r="C40" s="39"/>
      <c r="D40" s="39"/>
      <c r="E40" s="39">
        <v>24</v>
      </c>
      <c r="F40" s="39"/>
      <c r="G40" s="39"/>
      <c r="H40" s="37"/>
      <c r="I40" s="37"/>
      <c r="J40" s="37"/>
      <c r="K40" s="37"/>
      <c r="L40" s="37">
        <f>C40+E40+H40+J40</f>
        <v>24</v>
      </c>
      <c r="M40" s="37"/>
      <c r="N40" s="37"/>
      <c r="O40" s="38">
        <f t="shared" si="0"/>
        <v>24</v>
      </c>
    </row>
    <row r="41" spans="1:15" x14ac:dyDescent="0.25">
      <c r="A41" s="3"/>
      <c r="B41" s="22" t="s">
        <v>86</v>
      </c>
      <c r="C41" s="39"/>
      <c r="D41" s="39"/>
      <c r="E41" s="39">
        <v>30</v>
      </c>
      <c r="F41" s="39"/>
      <c r="G41" s="39"/>
      <c r="H41" s="37"/>
      <c r="I41" s="37"/>
      <c r="J41" s="37"/>
      <c r="K41" s="37"/>
      <c r="L41" s="37">
        <f>C41+E41+H41+J41</f>
        <v>30</v>
      </c>
      <c r="M41" s="37"/>
      <c r="N41" s="37"/>
      <c r="O41" s="38">
        <f t="shared" si="0"/>
        <v>30</v>
      </c>
    </row>
    <row r="42" spans="1:15" x14ac:dyDescent="0.25">
      <c r="A42" s="3" t="s">
        <v>24</v>
      </c>
      <c r="B42" s="32" t="s">
        <v>65</v>
      </c>
      <c r="C42" s="39"/>
      <c r="D42" s="39"/>
      <c r="E42" s="39">
        <v>60</v>
      </c>
      <c r="F42" s="39"/>
      <c r="G42" s="39"/>
      <c r="H42" s="37"/>
      <c r="I42" s="37"/>
      <c r="J42" s="37"/>
      <c r="K42" s="37"/>
      <c r="L42" s="37">
        <f>C42+E42+H42+J42</f>
        <v>60</v>
      </c>
      <c r="M42" s="37"/>
      <c r="N42" s="37"/>
      <c r="O42" s="38">
        <f t="shared" ref="O42" si="2">L42+M42+N42</f>
        <v>60</v>
      </c>
    </row>
    <row r="43" spans="1:15" x14ac:dyDescent="0.25">
      <c r="A43" s="36" t="s">
        <v>110</v>
      </c>
      <c r="B43" s="21" t="s">
        <v>88</v>
      </c>
      <c r="C43" s="39"/>
      <c r="D43" s="39"/>
      <c r="E43" s="39"/>
      <c r="F43" s="39"/>
      <c r="G43" s="39"/>
      <c r="H43" s="37"/>
      <c r="I43" s="37"/>
      <c r="J43" s="37"/>
      <c r="K43" s="37"/>
      <c r="L43" s="37"/>
      <c r="M43" s="37"/>
      <c r="N43" s="37"/>
      <c r="O43" s="38"/>
    </row>
    <row r="44" spans="1:15" x14ac:dyDescent="0.25">
      <c r="A44" s="3" t="s">
        <v>76</v>
      </c>
      <c r="B44" s="22" t="s">
        <v>77</v>
      </c>
      <c r="C44" s="39"/>
      <c r="D44" s="39"/>
      <c r="E44" s="39">
        <v>30</v>
      </c>
      <c r="F44" s="39"/>
      <c r="G44" s="39"/>
      <c r="H44" s="37"/>
      <c r="I44" s="37"/>
      <c r="J44" s="37"/>
      <c r="K44" s="37"/>
      <c r="L44" s="37">
        <f>C44+E44+H44+J44</f>
        <v>30</v>
      </c>
      <c r="M44" s="37"/>
      <c r="N44" s="37"/>
      <c r="O44" s="38">
        <f t="shared" si="0"/>
        <v>30</v>
      </c>
    </row>
    <row r="45" spans="1:15" x14ac:dyDescent="0.25">
      <c r="A45" s="6"/>
      <c r="B45" s="14" t="s">
        <v>67</v>
      </c>
      <c r="C45" s="38"/>
      <c r="D45" s="38"/>
      <c r="E45" s="38">
        <f>SUM(E10:E44)</f>
        <v>1692</v>
      </c>
      <c r="F45" s="38">
        <f t="shared" ref="F45:O45" si="3">SUM(F10:F44)</f>
        <v>288</v>
      </c>
      <c r="G45" s="38">
        <f t="shared" si="3"/>
        <v>20</v>
      </c>
      <c r="H45" s="38">
        <f t="shared" si="3"/>
        <v>41</v>
      </c>
      <c r="I45" s="38"/>
      <c r="J45" s="38">
        <f t="shared" si="3"/>
        <v>320</v>
      </c>
      <c r="K45" s="38"/>
      <c r="L45" s="38">
        <f t="shared" si="3"/>
        <v>2053</v>
      </c>
      <c r="M45" s="38">
        <f t="shared" si="3"/>
        <v>288</v>
      </c>
      <c r="N45" s="38">
        <f t="shared" si="3"/>
        <v>20</v>
      </c>
      <c r="O45" s="38">
        <f t="shared" si="3"/>
        <v>2361</v>
      </c>
    </row>
    <row r="46" spans="1:15" x14ac:dyDescent="0.25"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</row>
    <row r="47" spans="1:15" x14ac:dyDescent="0.25">
      <c r="A47" s="8"/>
    </row>
  </sheetData>
  <mergeCells count="10">
    <mergeCell ref="A1:O1"/>
    <mergeCell ref="A3:O4"/>
    <mergeCell ref="A5:A7"/>
    <mergeCell ref="B5:B7"/>
    <mergeCell ref="C5:O5"/>
    <mergeCell ref="C6:D6"/>
    <mergeCell ref="H6:I6"/>
    <mergeCell ref="L6:O6"/>
    <mergeCell ref="E6:G6"/>
    <mergeCell ref="J6:K6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8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КАПАЦИТЕТ </vt:lpstr>
      <vt:lpstr>РУ "Ангел Кънчев" РМС </vt:lpstr>
    </vt:vector>
  </TitlesOfParts>
  <Company>MOMN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a.girginova</dc:creator>
  <cp:lastModifiedBy>Rositsa Koleva</cp:lastModifiedBy>
  <cp:lastPrinted>2021-05-28T13:24:54Z</cp:lastPrinted>
  <dcterms:created xsi:type="dcterms:W3CDTF">2014-04-22T12:50:57Z</dcterms:created>
  <dcterms:modified xsi:type="dcterms:W3CDTF">2021-05-28T14:16:55Z</dcterms:modified>
</cp:coreProperties>
</file>