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9FCFC0BB-7434-4ACC-90E0-1B715CD35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У-ФЕВ-МАР-АПР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9" l="1"/>
  <c r="H6" i="9" s="1"/>
  <c r="F6" i="9"/>
  <c r="I5" i="9"/>
  <c r="H5" i="9"/>
  <c r="F5" i="9"/>
  <c r="E4" i="9"/>
  <c r="E63" i="9" s="1"/>
  <c r="F4" i="9" l="1"/>
  <c r="F63" i="9" s="1"/>
  <c r="I4" i="9"/>
  <c r="I63" i="9" l="1"/>
  <c r="H4" i="9"/>
  <c r="H63" i="9" s="1"/>
</calcChain>
</file>

<file path=xl/sharedStrings.xml><?xml version="1.0" encoding="utf-8"?>
<sst xmlns="http://schemas.openxmlformats.org/spreadsheetml/2006/main" count="128" uniqueCount="101">
  <si>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</si>
  <si>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</si>
  <si>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</si>
  <si>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BG-176789478-2022-38-0001</t>
  </si>
  <si>
    <t>BG-176789478-2022-38-0003</t>
  </si>
  <si>
    <t>BG-176789478-2022-38-0008</t>
  </si>
  <si>
    <t>BG-176789478-2022-38-0017</t>
  </si>
  <si>
    <t>BG-176789478-2022-38-0018</t>
  </si>
  <si>
    <t>BG-176789478-2022-38-0019</t>
  </si>
  <si>
    <t>BG-176789478-2022-38-0020</t>
  </si>
  <si>
    <t>BG-176789478-2022-38-0021</t>
  </si>
  <si>
    <t>BG-176789478-2022-38-0026</t>
  </si>
  <si>
    <t>BG-176789478-2022-38-0029</t>
  </si>
  <si>
    <t>Груп 666 ЕООД</t>
  </si>
  <si>
    <t>BG-176789478-2022-38-0031</t>
  </si>
  <si>
    <t>BG-176789478-2022-38-0032</t>
  </si>
  <si>
    <t>ЮПИ-ТИ ООД</t>
  </si>
  <si>
    <t>BG-176789478-2022-38-0034</t>
  </si>
  <si>
    <t>BG-176789478-2022-38-0040</t>
  </si>
  <si>
    <t>BG-176789478-2022-38-0042</t>
  </si>
  <si>
    <t>BG-176789478-2022-38-0044</t>
  </si>
  <si>
    <t>BG-176789478-2022-38-0049</t>
  </si>
  <si>
    <t>BG-176789478-2022-38-0050</t>
  </si>
  <si>
    <t>BG-176789478-2022-38-0051</t>
  </si>
  <si>
    <t>BG-176789478-2022-38-0052</t>
  </si>
  <si>
    <t>BG-176789478-2022-38-0053</t>
  </si>
  <si>
    <t>BG-176789478-2022-38-0066</t>
  </si>
  <si>
    <t>BG-176789478-2022-38-0084</t>
  </si>
  <si>
    <t>BG-176789478-2022-38-0085</t>
  </si>
  <si>
    <t>BG-176789478-2022-38-0094</t>
  </si>
  <si>
    <t>№</t>
  </si>
  <si>
    <t>Проект</t>
  </si>
  <si>
    <t>Кандидат</t>
  </si>
  <si>
    <t>ЕИК</t>
  </si>
  <si>
    <t>Стойност без ДДС</t>
  </si>
  <si>
    <t>Стойност с ДДС</t>
  </si>
  <si>
    <t>BG-176789478-2022-35-0011</t>
  </si>
  <si>
    <t>ЕТ ЛОРЕТА - РОСИЦА ХРИСТОВА СЕМЕЕН ХОТЕЛ ХРИСТОВ</t>
  </si>
  <si>
    <t>BG-176789478-2022-35-0106</t>
  </si>
  <si>
    <t>ДЖОЙ ТУР ЕООД</t>
  </si>
  <si>
    <t>BG-176789478-2022-36-0069</t>
  </si>
  <si>
    <t xml:space="preserve">Монтажи ЕАД Клон Варна </t>
  </si>
  <si>
    <t xml:space="preserve">ЛЕТИЩЕ СОФИЯ ЕАД </t>
  </si>
  <si>
    <t xml:space="preserve">АНВЕРС КОМЕРС ЕООД </t>
  </si>
  <si>
    <t xml:space="preserve">Поделение за почивна дейност - Холдинг БДЖ ЕАД </t>
  </si>
  <si>
    <t xml:space="preserve">Е И К ТУРИСТ ГРУП ЕООД </t>
  </si>
  <si>
    <t xml:space="preserve">ЕТ "РОСА - Руска Минчева" </t>
  </si>
  <si>
    <t>BG-176789478-2022-38-0028</t>
  </si>
  <si>
    <t>Даниел Йорданов Искрев</t>
  </si>
  <si>
    <t>ЕТ  ЛОРЕТА - РОСИЦА ХРИСТОВА</t>
  </si>
  <si>
    <t>Дарование Х ОДД ЕООД</t>
  </si>
  <si>
    <t xml:space="preserve">Почивна база Морско утро </t>
  </si>
  <si>
    <t xml:space="preserve">ПОЧИВНА БАЗА СЛЪНЧЕВ БРЯГ </t>
  </si>
  <si>
    <t xml:space="preserve">ОБЩИНА ВЕЛИКИ ПРЕСЛАВ </t>
  </si>
  <si>
    <t>М - ПОВЕР - ХЛ ЕООД</t>
  </si>
  <si>
    <t xml:space="preserve">Ария тър ЕООД </t>
  </si>
  <si>
    <t xml:space="preserve">СЕЛЕНА МЕНИДЖМЪНТ ЕООД </t>
  </si>
  <si>
    <t>BG-176789478-2022-38-0071</t>
  </si>
  <si>
    <t xml:space="preserve">Джой тур ЕООД </t>
  </si>
  <si>
    <t xml:space="preserve">Пенелопе Приморско ЕООД </t>
  </si>
  <si>
    <t xml:space="preserve">Примавера Лукс ЕООД </t>
  </si>
  <si>
    <t>BG-176789478-2022-38-0090</t>
  </si>
  <si>
    <t xml:space="preserve">ПЛАМЕН ДИМИТРОВ ПАВЛОВ </t>
  </si>
  <si>
    <t>BG-176789478-2022-38-0092</t>
  </si>
  <si>
    <t>Агенция пътна инфраструктура</t>
  </si>
  <si>
    <t>КОЛЕЛОТО РЕСТ ООД</t>
  </si>
  <si>
    <t>BG-176789478-2022-37-0003</t>
  </si>
  <si>
    <t>BG-176789478-2022-37-0004</t>
  </si>
  <si>
    <t xml:space="preserve">Тони Чавдаров Будинов </t>
  </si>
  <si>
    <t>BG-176789478-2022-37-0007</t>
  </si>
  <si>
    <t>BG-176789478-2022-37-0010</t>
  </si>
  <si>
    <t>BG-176789478-2022-37-0017</t>
  </si>
  <si>
    <t>ЕТ. ЛОРЕТА - РОСИЦА  ХРИСТОВА</t>
  </si>
  <si>
    <t>BG-176789478-2022-37-0019</t>
  </si>
  <si>
    <t>АНВЕРС КОМЕРС ЕООД</t>
  </si>
  <si>
    <t>BG-176789478-2022-37-0024</t>
  </si>
  <si>
    <t>BG-176789478-2022-37-0028</t>
  </si>
  <si>
    <t>BG-176789478-2022-37-0029</t>
  </si>
  <si>
    <t>BG-176789478-2022-37-0030</t>
  </si>
  <si>
    <t>BG-176789478-2022-37-0031</t>
  </si>
  <si>
    <t>BG-176789478-2022-37-0032</t>
  </si>
  <si>
    <t>BG-176789478-2022-37-0033</t>
  </si>
  <si>
    <t>BG-176789478-2022-37-0034</t>
  </si>
  <si>
    <t>BG-176789478-2022-37-0038</t>
  </si>
  <si>
    <t>ЛЕТИЩЕ СОФИЯ ЕАД</t>
  </si>
  <si>
    <t>BG-176789478-2022-37-0041</t>
  </si>
  <si>
    <t>BG-176789478-2022-37-0043</t>
  </si>
  <si>
    <t>BG-176789478-2022-37-0047</t>
  </si>
  <si>
    <t>BG-176789478-2022-37-0055</t>
  </si>
  <si>
    <t>BG-176789478-2022-37-0077</t>
  </si>
  <si>
    <t>BG-176789478-2022-37-0078</t>
  </si>
  <si>
    <t>BG-176789478-2022-37-0079</t>
  </si>
  <si>
    <t>BG-176789478-2022-37-0081</t>
  </si>
  <si>
    <t xml:space="preserve">Ария тур ЕООД </t>
  </si>
  <si>
    <t>BG-176789478-2022-37-0083</t>
  </si>
  <si>
    <t>BG-176789478-2022-37-0084</t>
  </si>
  <si>
    <t>Пенелопе Приморско ЕООД</t>
  </si>
  <si>
    <t>BG-176789478-2022-37-0096</t>
  </si>
  <si>
    <t>BG-176789478-2022-37-0101</t>
  </si>
  <si>
    <t>ДИНЕМ М ЕООД</t>
  </si>
  <si>
    <r>
      <rPr>
        <b/>
        <sz val="12"/>
        <rFont val="Calibri"/>
        <family val="2"/>
        <charset val="204"/>
        <scheme val="minor"/>
      </rPr>
      <t>С</t>
    </r>
    <r>
      <rPr>
        <b/>
        <sz val="11"/>
        <rFont val="Calibri"/>
        <family val="2"/>
        <charset val="204"/>
        <scheme val="minor"/>
      </rPr>
      <t xml:space="preserve">ПИСЪК № 35 ЗА ОДОБРЯВАНЕ НА ДОПЛАЩАНЕ НА ПОМОЩ ВСЛЕДСТВИЕ НА ПРЕРАЗГЛЕЖДАНЕ НА ПРОЕКТНИТЕ ПРЕДЛОЖЕНИЯ НА КАНДИДАТИТЕ ПО 
 </t>
    </r>
    <r>
      <rPr>
        <b/>
        <sz val="14"/>
        <rFont val="Calibri"/>
        <family val="2"/>
        <charset val="204"/>
        <scheme val="minor"/>
      </rPr>
      <t>П</t>
    </r>
    <r>
      <rPr>
        <b/>
        <sz val="11"/>
        <rFont val="Calibri"/>
        <family val="2"/>
        <charset val="204"/>
        <scheme val="minor"/>
      </rPr>
      <t xml:space="preserve">РОГРАМА ЗА ХУМАНИТАРНО ПОДПОМАГАНЕ НА РАЗСЕЛЕНИ ЛИЦА ОТ </t>
    </r>
    <r>
      <rPr>
        <b/>
        <sz val="14"/>
        <rFont val="Calibri"/>
        <family val="2"/>
        <charset val="204"/>
        <scheme val="minor"/>
      </rPr>
      <t>У</t>
    </r>
    <r>
      <rPr>
        <b/>
        <sz val="11"/>
        <rFont val="Calibri"/>
        <family val="2"/>
        <charset val="204"/>
        <scheme val="minor"/>
      </rPr>
      <t xml:space="preserve">КРАЙНА С ПРЕДОСТАВЕНА ВРЕМЕННА ЗАКРИЛА В </t>
    </r>
    <r>
      <rPr>
        <b/>
        <sz val="14"/>
        <rFont val="Calibri"/>
        <family val="2"/>
        <charset val="204"/>
        <scheme val="minor"/>
      </rPr>
      <t>Р</t>
    </r>
    <r>
      <rPr>
        <b/>
        <sz val="11"/>
        <rFont val="Calibri"/>
        <family val="2"/>
        <charset val="204"/>
        <scheme val="minor"/>
      </rPr>
      <t xml:space="preserve">ЕПУБЛИКА </t>
    </r>
    <r>
      <rPr>
        <b/>
        <sz val="14"/>
        <rFont val="Calibri"/>
        <family val="2"/>
        <charset val="204"/>
        <scheme val="minor"/>
      </rPr>
      <t>Б</t>
    </r>
    <r>
      <rPr>
        <b/>
        <sz val="11"/>
        <rFont val="Calibri"/>
        <family val="2"/>
        <charset val="204"/>
        <scheme val="minor"/>
      </rPr>
      <t>ЪЛГАРИЯ  
-  ЗА ОТЧЕТНИЯ ПЕРИОД OT 01.01.2025 Г. ДО 31.01.2025 Г., OT 01.02.2025 Г. ДО 04.03.2025 Г., OT 05.03.2025 Г. ДО 31.03.2025 Г. И OT 01.04.2025 Г. ДО 30.04.2025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</si>
</sst>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00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right" vertical="center"/>
    </xf>
    <xf numFmtId="9" fontId="0" fillId="0" borderId="0" xfId="0" applyNumberFormat="1"/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Accent1 2" xfId="2" xr:uid="{00000000-0005-0000-0000-000000000000}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>
      <selection sqref="A1:I2"/>
    </sheetView>
  </sheetViews>
  <sheetFormatPr defaultRowHeight="15" x14ac:dyDescent="0.25"/>
  <cols>
    <col min="2" max="2" width="26.7109375" customWidth="1"/>
    <col min="3" max="3" width="37.140625" customWidth="1"/>
    <col min="4" max="4" width="17.28515625" customWidth="1"/>
    <col min="5" max="6" width="13.5703125" customWidth="1"/>
    <col min="8" max="9" width="18.28515625" customWidth="1"/>
  </cols>
  <sheetData>
    <row r="1" spans="1:9" ht="33.75" customHeight="1" x14ac:dyDescent="0.25">
      <c r="A1" s="25" t="s">
        <v>100</v>
      </c>
      <c r="B1" s="25"/>
      <c r="C1" s="25"/>
      <c r="D1" s="25"/>
      <c r="E1" s="25"/>
      <c r="F1" s="25"/>
      <c r="G1" s="25"/>
      <c r="H1" s="25"/>
      <c r="I1" s="25"/>
    </row>
    <row r="2" spans="1:9" ht="33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02" customHeight="1" x14ac:dyDescent="0.25">
      <c r="A3" s="3" t="s">
        <v>30</v>
      </c>
      <c r="B3" s="4" t="s">
        <v>31</v>
      </c>
      <c r="C3" s="4" t="s">
        <v>32</v>
      </c>
      <c r="D3" s="4" t="s">
        <v>33</v>
      </c>
      <c r="E3" s="5" t="s">
        <v>34</v>
      </c>
      <c r="F3" s="5" t="s">
        <v>35</v>
      </c>
      <c r="G3" s="5" t="s">
        <v>2</v>
      </c>
      <c r="H3" s="5" t="s">
        <v>0</v>
      </c>
      <c r="I3" s="5" t="s">
        <v>1</v>
      </c>
    </row>
    <row r="4" spans="1:9" ht="30" x14ac:dyDescent="0.25">
      <c r="A4" s="6">
        <v>1</v>
      </c>
      <c r="B4" s="7" t="s">
        <v>36</v>
      </c>
      <c r="C4" s="8" t="s">
        <v>37</v>
      </c>
      <c r="D4" s="9">
        <v>811050101</v>
      </c>
      <c r="E4" s="10">
        <f>16065/1.95583</f>
        <v>8213.9040714172497</v>
      </c>
      <c r="F4" s="10">
        <f t="shared" ref="F4:F6" si="0">E4*(1+G4)</f>
        <v>8953.1554378448036</v>
      </c>
      <c r="G4" s="11">
        <v>0.09</v>
      </c>
      <c r="H4" s="12">
        <f>I4/31</f>
        <v>34.545586370935148</v>
      </c>
      <c r="I4" s="12">
        <f>E4/7.67</f>
        <v>1070.9131774989896</v>
      </c>
    </row>
    <row r="5" spans="1:9" x14ac:dyDescent="0.25">
      <c r="A5" s="6">
        <v>2</v>
      </c>
      <c r="B5" s="7" t="s">
        <v>38</v>
      </c>
      <c r="C5" s="8" t="s">
        <v>39</v>
      </c>
      <c r="D5" s="6">
        <v>205089574</v>
      </c>
      <c r="E5" s="10">
        <v>6557.85</v>
      </c>
      <c r="F5" s="10">
        <f t="shared" si="0"/>
        <v>7148.0565000000006</v>
      </c>
      <c r="G5" s="11">
        <v>0.09</v>
      </c>
      <c r="H5" s="12">
        <f t="shared" ref="H5:H6" si="1">I5/31</f>
        <v>27.580645161290324</v>
      </c>
      <c r="I5" s="12">
        <f>E5/7.67</f>
        <v>855</v>
      </c>
    </row>
    <row r="6" spans="1:9" x14ac:dyDescent="0.25">
      <c r="A6" s="6">
        <v>3</v>
      </c>
      <c r="B6" s="7" t="s">
        <v>40</v>
      </c>
      <c r="C6" s="8" t="s">
        <v>39</v>
      </c>
      <c r="D6" s="6">
        <v>205089574</v>
      </c>
      <c r="E6" s="10">
        <v>6350.76</v>
      </c>
      <c r="F6" s="10">
        <f t="shared" si="0"/>
        <v>6922.3284000000003</v>
      </c>
      <c r="G6" s="11">
        <v>0.09</v>
      </c>
      <c r="H6" s="12">
        <f t="shared" si="1"/>
        <v>26.70967741935484</v>
      </c>
      <c r="I6" s="12">
        <f t="shared" ref="I6" si="2">E6/7.67</f>
        <v>828</v>
      </c>
    </row>
    <row r="7" spans="1:9" x14ac:dyDescent="0.25">
      <c r="A7" s="16">
        <v>4</v>
      </c>
      <c r="B7" s="13" t="s">
        <v>66</v>
      </c>
      <c r="C7" s="13" t="s">
        <v>41</v>
      </c>
      <c r="D7" s="17">
        <v>8316299990217</v>
      </c>
      <c r="E7" s="15">
        <v>253.11</v>
      </c>
      <c r="F7" s="15">
        <v>303.73200000000003</v>
      </c>
      <c r="G7" s="23">
        <v>0.2</v>
      </c>
      <c r="H7" s="14">
        <v>1.064516129032258</v>
      </c>
      <c r="I7" s="14">
        <v>33</v>
      </c>
    </row>
    <row r="8" spans="1:9" x14ac:dyDescent="0.25">
      <c r="A8" s="16">
        <v>5</v>
      </c>
      <c r="B8" s="13" t="s">
        <v>67</v>
      </c>
      <c r="C8" s="13" t="s">
        <v>68</v>
      </c>
      <c r="D8" s="16"/>
      <c r="E8" s="15">
        <v>414.18</v>
      </c>
      <c r="F8" s="15">
        <v>451.45620000000002</v>
      </c>
      <c r="G8" s="23">
        <v>0.09</v>
      </c>
      <c r="H8" s="14">
        <v>1.7419354838709677</v>
      </c>
      <c r="I8" s="14">
        <v>54</v>
      </c>
    </row>
    <row r="9" spans="1:9" x14ac:dyDescent="0.25">
      <c r="A9" s="16">
        <v>6</v>
      </c>
      <c r="B9" s="13" t="s">
        <v>69</v>
      </c>
      <c r="C9" s="13" t="s">
        <v>52</v>
      </c>
      <c r="D9" s="16">
        <v>176251497</v>
      </c>
      <c r="E9" s="15">
        <v>774.67</v>
      </c>
      <c r="F9" s="15">
        <v>844.39030000000002</v>
      </c>
      <c r="G9" s="23">
        <v>0.09</v>
      </c>
      <c r="H9" s="14">
        <v>4</v>
      </c>
      <c r="I9" s="14">
        <v>101</v>
      </c>
    </row>
    <row r="10" spans="1:9" x14ac:dyDescent="0.25">
      <c r="A10" s="16">
        <v>7</v>
      </c>
      <c r="B10" s="13" t="s">
        <v>70</v>
      </c>
      <c r="C10" s="13" t="s">
        <v>53</v>
      </c>
      <c r="D10" s="16">
        <v>931625</v>
      </c>
      <c r="E10" s="15">
        <v>414.18</v>
      </c>
      <c r="F10" s="15">
        <v>497.01599999999996</v>
      </c>
      <c r="G10" s="23">
        <v>0.2</v>
      </c>
      <c r="H10" s="14">
        <v>1.7419354838709677</v>
      </c>
      <c r="I10" s="14">
        <v>54</v>
      </c>
    </row>
    <row r="11" spans="1:9" x14ac:dyDescent="0.25">
      <c r="A11" s="16">
        <v>8</v>
      </c>
      <c r="B11" s="13" t="s">
        <v>71</v>
      </c>
      <c r="C11" s="13" t="s">
        <v>72</v>
      </c>
      <c r="D11" s="16">
        <v>811050101</v>
      </c>
      <c r="E11" s="15">
        <v>414.18</v>
      </c>
      <c r="F11" s="15">
        <v>451.45620000000002</v>
      </c>
      <c r="G11" s="23">
        <v>0.09</v>
      </c>
      <c r="H11" s="14">
        <v>1.7419354838709677</v>
      </c>
      <c r="I11" s="14">
        <v>54</v>
      </c>
    </row>
    <row r="12" spans="1:9" x14ac:dyDescent="0.25">
      <c r="A12" s="16">
        <v>9</v>
      </c>
      <c r="B12" s="13" t="s">
        <v>73</v>
      </c>
      <c r="C12" s="13" t="s">
        <v>74</v>
      </c>
      <c r="D12" s="16">
        <v>201591095</v>
      </c>
      <c r="E12" s="15">
        <v>414.18</v>
      </c>
      <c r="F12" s="15">
        <v>451.45620000000002</v>
      </c>
      <c r="G12" s="23">
        <v>0.09</v>
      </c>
      <c r="H12" s="14">
        <v>1.7419354838709677</v>
      </c>
      <c r="I12" s="14">
        <v>54</v>
      </c>
    </row>
    <row r="13" spans="1:9" x14ac:dyDescent="0.25">
      <c r="A13" s="16">
        <v>10</v>
      </c>
      <c r="B13" s="13" t="s">
        <v>75</v>
      </c>
      <c r="C13" s="13" t="s">
        <v>16</v>
      </c>
      <c r="D13" s="16">
        <v>101564407</v>
      </c>
      <c r="E13" s="15">
        <v>207.09</v>
      </c>
      <c r="F13" s="15">
        <v>225.72810000000001</v>
      </c>
      <c r="G13" s="23">
        <v>0.09</v>
      </c>
      <c r="H13" s="14">
        <v>0.87096774193548387</v>
      </c>
      <c r="I13" s="14">
        <v>27</v>
      </c>
    </row>
    <row r="14" spans="1:9" x14ac:dyDescent="0.25">
      <c r="A14" s="16">
        <v>11</v>
      </c>
      <c r="B14" s="13" t="s">
        <v>76</v>
      </c>
      <c r="C14" s="13" t="s">
        <v>45</v>
      </c>
      <c r="D14" s="16">
        <v>204272697</v>
      </c>
      <c r="E14" s="15">
        <v>2485.08</v>
      </c>
      <c r="F14" s="15">
        <v>2708.7372</v>
      </c>
      <c r="G14" s="23">
        <v>0.09</v>
      </c>
      <c r="H14" s="14">
        <v>10.451612903225806</v>
      </c>
      <c r="I14" s="14">
        <v>324</v>
      </c>
    </row>
    <row r="15" spans="1:9" x14ac:dyDescent="0.25">
      <c r="A15" s="16">
        <v>12</v>
      </c>
      <c r="B15" s="13" t="s">
        <v>77</v>
      </c>
      <c r="C15" s="13" t="s">
        <v>45</v>
      </c>
      <c r="D15" s="16">
        <v>204272697</v>
      </c>
      <c r="E15" s="15">
        <v>3881.02</v>
      </c>
      <c r="F15" s="15">
        <v>4230.3118000000004</v>
      </c>
      <c r="G15" s="23">
        <v>0.09</v>
      </c>
      <c r="H15" s="14">
        <v>16.322580645161292</v>
      </c>
      <c r="I15" s="14">
        <v>506</v>
      </c>
    </row>
    <row r="16" spans="1:9" x14ac:dyDescent="0.25">
      <c r="A16" s="16">
        <v>13</v>
      </c>
      <c r="B16" s="13" t="s">
        <v>78</v>
      </c>
      <c r="C16" s="13" t="s">
        <v>45</v>
      </c>
      <c r="D16" s="16">
        <v>204272697</v>
      </c>
      <c r="E16" s="15">
        <v>15815.54</v>
      </c>
      <c r="F16" s="15">
        <v>17238.938600000001</v>
      </c>
      <c r="G16" s="23">
        <v>0.09</v>
      </c>
      <c r="H16" s="14">
        <v>66.516129032258064</v>
      </c>
      <c r="I16" s="14">
        <v>2062</v>
      </c>
    </row>
    <row r="17" spans="1:9" x14ac:dyDescent="0.25">
      <c r="A17" s="16">
        <v>14</v>
      </c>
      <c r="B17" s="13" t="s">
        <v>79</v>
      </c>
      <c r="C17" s="13" t="s">
        <v>45</v>
      </c>
      <c r="D17" s="16">
        <v>204272697</v>
      </c>
      <c r="E17" s="15">
        <v>621.27</v>
      </c>
      <c r="F17" s="15">
        <v>677.18430000000001</v>
      </c>
      <c r="G17" s="23">
        <v>0.09</v>
      </c>
      <c r="H17" s="14">
        <v>2.6129032258064515</v>
      </c>
      <c r="I17" s="14">
        <v>81</v>
      </c>
    </row>
    <row r="18" spans="1:9" x14ac:dyDescent="0.25">
      <c r="A18" s="16">
        <v>15</v>
      </c>
      <c r="B18" s="13" t="s">
        <v>80</v>
      </c>
      <c r="C18" s="13" t="s">
        <v>45</v>
      </c>
      <c r="D18" s="16">
        <v>204272697</v>
      </c>
      <c r="E18" s="15">
        <v>5530.07</v>
      </c>
      <c r="F18" s="15">
        <v>6027.7763000000004</v>
      </c>
      <c r="G18" s="23">
        <v>0.09</v>
      </c>
      <c r="H18" s="14">
        <v>23.258064516129032</v>
      </c>
      <c r="I18" s="14">
        <v>721</v>
      </c>
    </row>
    <row r="19" spans="1:9" x14ac:dyDescent="0.25">
      <c r="A19" s="16">
        <v>16</v>
      </c>
      <c r="B19" s="13" t="s">
        <v>81</v>
      </c>
      <c r="C19" s="13" t="s">
        <v>48</v>
      </c>
      <c r="D19" s="16"/>
      <c r="E19" s="15">
        <v>2216.63</v>
      </c>
      <c r="F19" s="15">
        <v>2216.63</v>
      </c>
      <c r="G19" s="23">
        <v>0</v>
      </c>
      <c r="H19" s="14">
        <v>11</v>
      </c>
      <c r="I19" s="14">
        <v>289</v>
      </c>
    </row>
    <row r="20" spans="1:9" x14ac:dyDescent="0.25">
      <c r="A20" s="16">
        <v>17</v>
      </c>
      <c r="B20" s="13" t="s">
        <v>82</v>
      </c>
      <c r="C20" s="13" t="s">
        <v>13</v>
      </c>
      <c r="D20" s="16">
        <v>175094744</v>
      </c>
      <c r="E20" s="15">
        <v>636.61</v>
      </c>
      <c r="F20" s="15">
        <v>693.90490000000011</v>
      </c>
      <c r="G20" s="23">
        <v>0.09</v>
      </c>
      <c r="H20" s="14">
        <v>4</v>
      </c>
      <c r="I20" s="14">
        <v>83</v>
      </c>
    </row>
    <row r="21" spans="1:9" x14ac:dyDescent="0.25">
      <c r="A21" s="16">
        <v>18</v>
      </c>
      <c r="B21" s="13" t="s">
        <v>83</v>
      </c>
      <c r="C21" s="13" t="s">
        <v>84</v>
      </c>
      <c r="D21" s="16">
        <v>121023551</v>
      </c>
      <c r="E21" s="15">
        <v>1242.54</v>
      </c>
      <c r="F21" s="15">
        <v>1491.048</v>
      </c>
      <c r="G21" s="23">
        <v>0.2</v>
      </c>
      <c r="H21" s="14">
        <v>6</v>
      </c>
      <c r="I21" s="14">
        <v>162</v>
      </c>
    </row>
    <row r="22" spans="1:9" x14ac:dyDescent="0.25">
      <c r="A22" s="16">
        <v>19</v>
      </c>
      <c r="B22" s="13" t="s">
        <v>85</v>
      </c>
      <c r="C22" s="13" t="s">
        <v>56</v>
      </c>
      <c r="D22" s="16">
        <v>203513540</v>
      </c>
      <c r="E22" s="15">
        <v>5721.82</v>
      </c>
      <c r="F22" s="15">
        <v>6236.7838000000002</v>
      </c>
      <c r="G22" s="23">
        <v>0.09</v>
      </c>
      <c r="H22" s="14">
        <v>30</v>
      </c>
      <c r="I22" s="14">
        <v>746</v>
      </c>
    </row>
    <row r="23" spans="1:9" x14ac:dyDescent="0.25">
      <c r="A23" s="16">
        <v>20</v>
      </c>
      <c r="B23" s="13" t="s">
        <v>86</v>
      </c>
      <c r="C23" s="13" t="s">
        <v>44</v>
      </c>
      <c r="D23" s="17">
        <v>1308228780478</v>
      </c>
      <c r="E23" s="15">
        <v>414.18</v>
      </c>
      <c r="F23" s="15">
        <v>451.45620000000002</v>
      </c>
      <c r="G23" s="23">
        <v>0.09</v>
      </c>
      <c r="H23" s="14">
        <v>1.7419354838709677</v>
      </c>
      <c r="I23" s="14">
        <v>54</v>
      </c>
    </row>
    <row r="24" spans="1:9" x14ac:dyDescent="0.25">
      <c r="A24" s="16">
        <v>21</v>
      </c>
      <c r="B24" s="13" t="s">
        <v>87</v>
      </c>
      <c r="C24" s="13" t="s">
        <v>51</v>
      </c>
      <c r="D24" s="16">
        <v>102869753</v>
      </c>
      <c r="E24" s="15">
        <v>7501.26</v>
      </c>
      <c r="F24" s="15">
        <v>8176.3734000000004</v>
      </c>
      <c r="G24" s="23">
        <v>0.09</v>
      </c>
      <c r="H24" s="14">
        <v>81</v>
      </c>
      <c r="I24" s="14">
        <v>978</v>
      </c>
    </row>
    <row r="25" spans="1:9" x14ac:dyDescent="0.25">
      <c r="A25" s="16">
        <v>22</v>
      </c>
      <c r="B25" s="13" t="s">
        <v>88</v>
      </c>
      <c r="C25" s="13" t="s">
        <v>46</v>
      </c>
      <c r="D25" s="16">
        <v>20974961</v>
      </c>
      <c r="E25" s="15">
        <v>207.09</v>
      </c>
      <c r="F25" s="15">
        <v>225.72810000000001</v>
      </c>
      <c r="G25" s="23">
        <v>0.09</v>
      </c>
      <c r="H25" s="14">
        <v>0.87096774193548387</v>
      </c>
      <c r="I25" s="14">
        <v>27</v>
      </c>
    </row>
    <row r="26" spans="1:9" x14ac:dyDescent="0.25">
      <c r="A26" s="16">
        <v>23</v>
      </c>
      <c r="B26" s="13" t="s">
        <v>89</v>
      </c>
      <c r="C26" s="13" t="s">
        <v>54</v>
      </c>
      <c r="D26" s="16">
        <v>106527900</v>
      </c>
      <c r="E26" s="15">
        <v>4348.8900000000003</v>
      </c>
      <c r="F26" s="15">
        <v>4740.2901000000011</v>
      </c>
      <c r="G26" s="23">
        <v>0.09</v>
      </c>
      <c r="H26" s="14">
        <v>21</v>
      </c>
      <c r="I26" s="14">
        <v>567</v>
      </c>
    </row>
    <row r="27" spans="1:9" x14ac:dyDescent="0.25">
      <c r="A27" s="16">
        <v>24</v>
      </c>
      <c r="B27" s="13" t="s">
        <v>90</v>
      </c>
      <c r="C27" s="13" t="s">
        <v>54</v>
      </c>
      <c r="D27" s="16">
        <v>106527900</v>
      </c>
      <c r="E27" s="15">
        <v>161.07</v>
      </c>
      <c r="F27" s="15">
        <v>175.56630000000001</v>
      </c>
      <c r="G27" s="23">
        <v>0.09</v>
      </c>
      <c r="H27" s="14">
        <v>0.67741935483870963</v>
      </c>
      <c r="I27" s="14">
        <v>21</v>
      </c>
    </row>
    <row r="28" spans="1:9" x14ac:dyDescent="0.25">
      <c r="A28" s="16">
        <v>25</v>
      </c>
      <c r="B28" s="13" t="s">
        <v>91</v>
      </c>
      <c r="C28" s="13" t="s">
        <v>54</v>
      </c>
      <c r="D28" s="16">
        <v>106527900</v>
      </c>
      <c r="E28" s="15">
        <v>1081.47</v>
      </c>
      <c r="F28" s="15">
        <v>1178.8023000000001</v>
      </c>
      <c r="G28" s="23">
        <v>0.09</v>
      </c>
      <c r="H28" s="14">
        <v>6</v>
      </c>
      <c r="I28" s="14">
        <v>141</v>
      </c>
    </row>
    <row r="29" spans="1:9" x14ac:dyDescent="0.25">
      <c r="A29" s="16">
        <v>26</v>
      </c>
      <c r="B29" s="13" t="s">
        <v>92</v>
      </c>
      <c r="C29" s="13" t="s">
        <v>93</v>
      </c>
      <c r="D29" s="16">
        <v>206852275</v>
      </c>
      <c r="E29" s="15">
        <v>207.09</v>
      </c>
      <c r="F29" s="15">
        <v>225.72810000000001</v>
      </c>
      <c r="G29" s="23">
        <v>0.09</v>
      </c>
      <c r="H29" s="14">
        <v>0.87096774193548387</v>
      </c>
      <c r="I29" s="14">
        <v>27</v>
      </c>
    </row>
    <row r="30" spans="1:9" x14ac:dyDescent="0.25">
      <c r="A30" s="16">
        <v>27</v>
      </c>
      <c r="B30" s="13" t="s">
        <v>94</v>
      </c>
      <c r="C30" s="13" t="s">
        <v>60</v>
      </c>
      <c r="D30" s="16">
        <v>206328828</v>
      </c>
      <c r="E30" s="15">
        <v>1449.63</v>
      </c>
      <c r="F30" s="15">
        <v>1580.0967000000003</v>
      </c>
      <c r="G30" s="23">
        <v>0.09</v>
      </c>
      <c r="H30" s="14">
        <v>7</v>
      </c>
      <c r="I30" s="14">
        <v>189.00000000000003</v>
      </c>
    </row>
    <row r="31" spans="1:9" x14ac:dyDescent="0.25">
      <c r="A31" s="16">
        <v>28</v>
      </c>
      <c r="B31" s="13" t="s">
        <v>95</v>
      </c>
      <c r="C31" s="13" t="s">
        <v>96</v>
      </c>
      <c r="D31" s="16">
        <v>203991615</v>
      </c>
      <c r="E31" s="15">
        <v>828.36</v>
      </c>
      <c r="F31" s="15">
        <v>902.91240000000005</v>
      </c>
      <c r="G31" s="23">
        <v>0.09</v>
      </c>
      <c r="H31" s="14">
        <v>4</v>
      </c>
      <c r="I31" s="14">
        <v>108</v>
      </c>
    </row>
    <row r="32" spans="1:9" x14ac:dyDescent="0.25">
      <c r="A32" s="16">
        <v>29</v>
      </c>
      <c r="B32" s="13" t="s">
        <v>97</v>
      </c>
      <c r="C32" s="13" t="s">
        <v>64</v>
      </c>
      <c r="D32" s="18">
        <v>695089</v>
      </c>
      <c r="E32" s="15">
        <v>2439.06</v>
      </c>
      <c r="F32" s="15">
        <v>2926.8719999999998</v>
      </c>
      <c r="G32" s="23">
        <v>0.2</v>
      </c>
      <c r="H32" s="14">
        <v>12</v>
      </c>
      <c r="I32" s="14">
        <v>318</v>
      </c>
    </row>
    <row r="33" spans="1:9" x14ac:dyDescent="0.25">
      <c r="A33" s="16">
        <v>30</v>
      </c>
      <c r="B33" s="13" t="s">
        <v>98</v>
      </c>
      <c r="C33" s="13" t="s">
        <v>99</v>
      </c>
      <c r="D33" s="16">
        <v>203216286</v>
      </c>
      <c r="E33" s="15">
        <v>621.27</v>
      </c>
      <c r="F33" s="15">
        <v>621.27</v>
      </c>
      <c r="G33" s="23">
        <v>0</v>
      </c>
      <c r="H33" s="14">
        <v>2.6129032258064515</v>
      </c>
      <c r="I33" s="14">
        <v>81</v>
      </c>
    </row>
    <row r="34" spans="1:9" x14ac:dyDescent="0.25">
      <c r="A34" s="16">
        <v>31</v>
      </c>
      <c r="B34" s="13" t="s">
        <v>3</v>
      </c>
      <c r="C34" s="13" t="s">
        <v>41</v>
      </c>
      <c r="D34" s="17">
        <v>8316299990217</v>
      </c>
      <c r="E34" s="15">
        <v>1004.77</v>
      </c>
      <c r="F34" s="15">
        <v>1205.7239999999999</v>
      </c>
      <c r="G34" s="23">
        <v>0.2</v>
      </c>
      <c r="H34" s="14">
        <v>4.3666666666666663</v>
      </c>
      <c r="I34" s="14">
        <v>131</v>
      </c>
    </row>
    <row r="35" spans="1:9" x14ac:dyDescent="0.25">
      <c r="A35" s="16">
        <v>32</v>
      </c>
      <c r="B35" s="13" t="s">
        <v>4</v>
      </c>
      <c r="C35" s="13" t="s">
        <v>42</v>
      </c>
      <c r="D35" s="16">
        <v>121023551</v>
      </c>
      <c r="E35" s="15">
        <v>1388.27</v>
      </c>
      <c r="F35" s="15">
        <v>1665.924</v>
      </c>
      <c r="G35" s="23">
        <v>0.2</v>
      </c>
      <c r="H35" s="14">
        <v>6.0333333333333332</v>
      </c>
      <c r="I35" s="14">
        <v>181</v>
      </c>
    </row>
    <row r="36" spans="1:9" x14ac:dyDescent="0.25">
      <c r="A36" s="16">
        <v>33</v>
      </c>
      <c r="B36" s="13" t="s">
        <v>5</v>
      </c>
      <c r="C36" s="13" t="s">
        <v>43</v>
      </c>
      <c r="D36" s="16">
        <v>201591095</v>
      </c>
      <c r="E36" s="15">
        <v>912.73</v>
      </c>
      <c r="F36" s="15">
        <v>994.87570000000005</v>
      </c>
      <c r="G36" s="23">
        <v>0.09</v>
      </c>
      <c r="H36" s="14">
        <v>6</v>
      </c>
      <c r="I36" s="14">
        <v>119</v>
      </c>
    </row>
    <row r="37" spans="1:9" x14ac:dyDescent="0.25">
      <c r="A37" s="16">
        <v>34</v>
      </c>
      <c r="B37" s="13" t="s">
        <v>6</v>
      </c>
      <c r="C37" s="13" t="s">
        <v>45</v>
      </c>
      <c r="D37" s="16">
        <v>204272697</v>
      </c>
      <c r="E37" s="15">
        <v>3474.51</v>
      </c>
      <c r="F37" s="15">
        <v>3787.2159000000006</v>
      </c>
      <c r="G37" s="23">
        <v>0.09</v>
      </c>
      <c r="H37" s="14">
        <v>15.100000000000001</v>
      </c>
      <c r="I37" s="14">
        <v>453.00000000000006</v>
      </c>
    </row>
    <row r="38" spans="1:9" x14ac:dyDescent="0.25">
      <c r="A38" s="16">
        <v>35</v>
      </c>
      <c r="B38" s="13" t="s">
        <v>7</v>
      </c>
      <c r="C38" s="13" t="s">
        <v>45</v>
      </c>
      <c r="D38" s="16">
        <v>204272697</v>
      </c>
      <c r="E38" s="15">
        <v>460.2</v>
      </c>
      <c r="F38" s="15">
        <v>501.61800000000005</v>
      </c>
      <c r="G38" s="23">
        <v>0.09</v>
      </c>
      <c r="H38" s="14">
        <v>2</v>
      </c>
      <c r="I38" s="14">
        <v>60</v>
      </c>
    </row>
    <row r="39" spans="1:9" x14ac:dyDescent="0.25">
      <c r="A39" s="16">
        <v>36</v>
      </c>
      <c r="B39" s="13" t="s">
        <v>8</v>
      </c>
      <c r="C39" s="13" t="s">
        <v>45</v>
      </c>
      <c r="D39" s="16">
        <v>204272697</v>
      </c>
      <c r="E39" s="15">
        <v>16559.53</v>
      </c>
      <c r="F39" s="15">
        <v>18049.887699999999</v>
      </c>
      <c r="G39" s="23">
        <v>0.09</v>
      </c>
      <c r="H39" s="14">
        <v>71.966666666666669</v>
      </c>
      <c r="I39" s="14">
        <v>2159</v>
      </c>
    </row>
    <row r="40" spans="1:9" x14ac:dyDescent="0.25">
      <c r="A40" s="16">
        <v>37</v>
      </c>
      <c r="B40" s="13" t="s">
        <v>9</v>
      </c>
      <c r="C40" s="13" t="s">
        <v>45</v>
      </c>
      <c r="D40" s="16">
        <v>204272697</v>
      </c>
      <c r="E40" s="15">
        <v>1273.22</v>
      </c>
      <c r="F40" s="15">
        <v>1387.8098000000002</v>
      </c>
      <c r="G40" s="23">
        <v>0.09</v>
      </c>
      <c r="H40" s="14">
        <v>5.5333333333333332</v>
      </c>
      <c r="I40" s="14">
        <v>166</v>
      </c>
    </row>
    <row r="41" spans="1:9" x14ac:dyDescent="0.25">
      <c r="A41" s="16">
        <v>38</v>
      </c>
      <c r="B41" s="13" t="s">
        <v>10</v>
      </c>
      <c r="C41" s="13" t="s">
        <v>45</v>
      </c>
      <c r="D41" s="16">
        <v>204272697</v>
      </c>
      <c r="E41" s="15">
        <v>13322.79</v>
      </c>
      <c r="F41" s="15">
        <v>14521.841100000001</v>
      </c>
      <c r="G41" s="23">
        <v>0.09</v>
      </c>
      <c r="H41" s="14">
        <v>57.900000000000006</v>
      </c>
      <c r="I41" s="14">
        <v>1737.0000000000002</v>
      </c>
    </row>
    <row r="42" spans="1:9" x14ac:dyDescent="0.25">
      <c r="A42" s="16">
        <v>39</v>
      </c>
      <c r="B42" s="13" t="s">
        <v>11</v>
      </c>
      <c r="C42" s="13" t="s">
        <v>46</v>
      </c>
      <c r="D42" s="16">
        <v>20974961</v>
      </c>
      <c r="E42" s="15">
        <v>559.91</v>
      </c>
      <c r="F42" s="15">
        <v>610.30190000000005</v>
      </c>
      <c r="G42" s="23">
        <v>0.09</v>
      </c>
      <c r="H42" s="14">
        <v>4</v>
      </c>
      <c r="I42" s="14">
        <v>73</v>
      </c>
    </row>
    <row r="43" spans="1:9" x14ac:dyDescent="0.25">
      <c r="A43" s="16">
        <v>40</v>
      </c>
      <c r="B43" s="13" t="s">
        <v>47</v>
      </c>
      <c r="C43" s="13" t="s">
        <v>48</v>
      </c>
      <c r="D43" s="16"/>
      <c r="E43" s="15">
        <v>2301</v>
      </c>
      <c r="F43" s="15">
        <v>2301</v>
      </c>
      <c r="G43" s="23">
        <v>0</v>
      </c>
      <c r="H43" s="14">
        <v>12</v>
      </c>
      <c r="I43" s="14">
        <v>300</v>
      </c>
    </row>
    <row r="44" spans="1:9" x14ac:dyDescent="0.25">
      <c r="A44" s="16">
        <v>41</v>
      </c>
      <c r="B44" s="13" t="s">
        <v>12</v>
      </c>
      <c r="C44" s="13" t="s">
        <v>13</v>
      </c>
      <c r="D44" s="16">
        <v>175094744</v>
      </c>
      <c r="E44" s="15">
        <v>697.97</v>
      </c>
      <c r="F44" s="15">
        <v>760.78730000000007</v>
      </c>
      <c r="G44" s="23">
        <v>0.09</v>
      </c>
      <c r="H44" s="14">
        <v>3.0333333333333332</v>
      </c>
      <c r="I44" s="14">
        <v>91</v>
      </c>
    </row>
    <row r="45" spans="1:9" x14ac:dyDescent="0.25">
      <c r="A45" s="16">
        <v>42</v>
      </c>
      <c r="B45" s="13" t="s">
        <v>14</v>
      </c>
      <c r="C45" s="13" t="s">
        <v>49</v>
      </c>
      <c r="D45" s="9">
        <v>811050101</v>
      </c>
      <c r="E45" s="15">
        <v>2316.34</v>
      </c>
      <c r="F45" s="15">
        <v>2524.8106000000002</v>
      </c>
      <c r="G45" s="23">
        <v>0.09</v>
      </c>
      <c r="H45" s="14">
        <v>10.066666666666666</v>
      </c>
      <c r="I45" s="14">
        <v>302</v>
      </c>
    </row>
    <row r="46" spans="1:9" x14ac:dyDescent="0.25">
      <c r="A46" s="16">
        <v>43</v>
      </c>
      <c r="B46" s="13" t="s">
        <v>15</v>
      </c>
      <c r="C46" s="13" t="s">
        <v>16</v>
      </c>
      <c r="D46" s="16">
        <v>101564407</v>
      </c>
      <c r="E46" s="15">
        <v>391.17</v>
      </c>
      <c r="F46" s="15">
        <v>426.37530000000004</v>
      </c>
      <c r="G46" s="23">
        <v>0.09</v>
      </c>
      <c r="H46" s="14">
        <v>1.7</v>
      </c>
      <c r="I46" s="14">
        <v>51</v>
      </c>
    </row>
    <row r="47" spans="1:9" x14ac:dyDescent="0.25">
      <c r="A47" s="16">
        <v>44</v>
      </c>
      <c r="B47" s="13" t="s">
        <v>17</v>
      </c>
      <c r="C47" s="13" t="s">
        <v>50</v>
      </c>
      <c r="D47" s="16">
        <v>102937179</v>
      </c>
      <c r="E47" s="15">
        <v>322.14</v>
      </c>
      <c r="F47" s="15">
        <v>351.13260000000002</v>
      </c>
      <c r="G47" s="23">
        <v>0.09</v>
      </c>
      <c r="H47" s="14">
        <v>3</v>
      </c>
      <c r="I47" s="14">
        <v>42</v>
      </c>
    </row>
    <row r="48" spans="1:9" x14ac:dyDescent="0.25">
      <c r="A48" s="16">
        <v>45</v>
      </c>
      <c r="B48" s="13" t="s">
        <v>18</v>
      </c>
      <c r="C48" s="13" t="s">
        <v>51</v>
      </c>
      <c r="D48" s="16">
        <v>102869753</v>
      </c>
      <c r="E48" s="15">
        <v>375.83</v>
      </c>
      <c r="F48" s="15">
        <v>409.65469999999999</v>
      </c>
      <c r="G48" s="23">
        <v>0.09</v>
      </c>
      <c r="H48" s="14">
        <v>1.6333333333333333</v>
      </c>
      <c r="I48" s="14">
        <v>49</v>
      </c>
    </row>
    <row r="49" spans="1:15" x14ac:dyDescent="0.25">
      <c r="A49" s="16">
        <v>46</v>
      </c>
      <c r="B49" s="13" t="s">
        <v>19</v>
      </c>
      <c r="C49" s="13" t="s">
        <v>52</v>
      </c>
      <c r="D49" s="16">
        <v>176251497</v>
      </c>
      <c r="E49" s="15">
        <v>1150.5</v>
      </c>
      <c r="F49" s="15">
        <v>1254.0450000000001</v>
      </c>
      <c r="G49" s="23">
        <v>0.09</v>
      </c>
      <c r="H49" s="14">
        <v>5</v>
      </c>
      <c r="I49" s="14">
        <v>150</v>
      </c>
    </row>
    <row r="50" spans="1:15" x14ac:dyDescent="0.25">
      <c r="A50" s="16">
        <v>47</v>
      </c>
      <c r="B50" s="13" t="s">
        <v>20</v>
      </c>
      <c r="C50" s="13" t="s">
        <v>53</v>
      </c>
      <c r="D50" s="18">
        <v>931625</v>
      </c>
      <c r="E50" s="15">
        <v>475.54</v>
      </c>
      <c r="F50" s="15">
        <v>570.64800000000002</v>
      </c>
      <c r="G50" s="23">
        <v>0.2</v>
      </c>
      <c r="H50" s="14">
        <v>3</v>
      </c>
      <c r="I50" s="14">
        <v>62</v>
      </c>
    </row>
    <row r="51" spans="1:15" x14ac:dyDescent="0.25">
      <c r="A51" s="16">
        <v>48</v>
      </c>
      <c r="B51" s="13" t="s">
        <v>21</v>
      </c>
      <c r="C51" s="13" t="s">
        <v>54</v>
      </c>
      <c r="D51" s="16">
        <v>106527900</v>
      </c>
      <c r="E51" s="15">
        <v>4126.46</v>
      </c>
      <c r="F51" s="15">
        <v>4497.8414000000002</v>
      </c>
      <c r="G51" s="23">
        <v>0.09</v>
      </c>
      <c r="H51" s="14">
        <v>21</v>
      </c>
      <c r="I51" s="14">
        <v>538</v>
      </c>
    </row>
    <row r="52" spans="1:15" x14ac:dyDescent="0.25">
      <c r="A52" s="16">
        <v>49</v>
      </c>
      <c r="B52" s="13" t="s">
        <v>22</v>
      </c>
      <c r="C52" s="13" t="s">
        <v>54</v>
      </c>
      <c r="D52" s="16">
        <v>106527900</v>
      </c>
      <c r="E52" s="15">
        <v>920.4</v>
      </c>
      <c r="F52" s="15">
        <v>1003.2360000000001</v>
      </c>
      <c r="G52" s="23">
        <v>0.09</v>
      </c>
      <c r="H52" s="14">
        <v>4</v>
      </c>
      <c r="I52" s="14">
        <v>120</v>
      </c>
    </row>
    <row r="53" spans="1:15" x14ac:dyDescent="0.25">
      <c r="A53" s="16">
        <v>50</v>
      </c>
      <c r="B53" s="13" t="s">
        <v>23</v>
      </c>
      <c r="C53" s="13" t="s">
        <v>54</v>
      </c>
      <c r="D53" s="16">
        <v>106527900</v>
      </c>
      <c r="E53" s="15">
        <v>1909.83</v>
      </c>
      <c r="F53" s="15">
        <v>2081.7147</v>
      </c>
      <c r="G53" s="23">
        <v>0.09</v>
      </c>
      <c r="H53" s="14">
        <v>8.3000000000000007</v>
      </c>
      <c r="I53" s="14">
        <v>249</v>
      </c>
    </row>
    <row r="54" spans="1:15" x14ac:dyDescent="0.25">
      <c r="A54" s="16">
        <v>51</v>
      </c>
      <c r="B54" s="13" t="s">
        <v>24</v>
      </c>
      <c r="C54" s="13" t="s">
        <v>54</v>
      </c>
      <c r="D54" s="16">
        <v>106527900</v>
      </c>
      <c r="E54" s="15">
        <v>636.61</v>
      </c>
      <c r="F54" s="15">
        <v>693.90490000000011</v>
      </c>
      <c r="G54" s="23">
        <v>0.09</v>
      </c>
      <c r="H54" s="14">
        <v>2.7666666666666666</v>
      </c>
      <c r="I54" s="14">
        <v>83</v>
      </c>
    </row>
    <row r="55" spans="1:15" x14ac:dyDescent="0.25">
      <c r="A55" s="16">
        <v>52</v>
      </c>
      <c r="B55" s="13" t="s">
        <v>25</v>
      </c>
      <c r="C55" s="13" t="s">
        <v>55</v>
      </c>
      <c r="D55" s="16">
        <v>206852275</v>
      </c>
      <c r="E55" s="15">
        <v>230.1</v>
      </c>
      <c r="F55" s="15">
        <v>250.80900000000003</v>
      </c>
      <c r="G55" s="23">
        <v>0.09</v>
      </c>
      <c r="H55" s="14">
        <v>1</v>
      </c>
      <c r="I55" s="14">
        <v>30</v>
      </c>
    </row>
    <row r="56" spans="1:15" x14ac:dyDescent="0.25">
      <c r="A56" s="16">
        <v>53</v>
      </c>
      <c r="B56" s="13" t="s">
        <v>26</v>
      </c>
      <c r="C56" s="13" t="s">
        <v>56</v>
      </c>
      <c r="D56" s="16">
        <v>203513540</v>
      </c>
      <c r="E56" s="15">
        <v>7685.34</v>
      </c>
      <c r="F56" s="15">
        <v>8377.0206000000017</v>
      </c>
      <c r="G56" s="23">
        <v>0.09</v>
      </c>
      <c r="H56" s="14">
        <v>33</v>
      </c>
      <c r="I56" s="14">
        <v>1002</v>
      </c>
      <c r="N56" s="2"/>
      <c r="O56" s="2"/>
    </row>
    <row r="57" spans="1:15" x14ac:dyDescent="0.25">
      <c r="A57" s="16">
        <v>54</v>
      </c>
      <c r="B57" s="13" t="s">
        <v>57</v>
      </c>
      <c r="C57" s="13" t="s">
        <v>58</v>
      </c>
      <c r="D57" s="16">
        <v>205089574</v>
      </c>
      <c r="E57" s="15">
        <v>7025.72</v>
      </c>
      <c r="F57" s="15">
        <v>7658.0348000000013</v>
      </c>
      <c r="G57" s="23">
        <v>0.09</v>
      </c>
      <c r="H57" s="14">
        <v>32</v>
      </c>
      <c r="I57" s="14">
        <v>916</v>
      </c>
      <c r="K57" s="1"/>
      <c r="L57" s="1"/>
      <c r="M57" s="22"/>
      <c r="N57" s="2"/>
      <c r="O57" s="2"/>
    </row>
    <row r="58" spans="1:15" x14ac:dyDescent="0.25">
      <c r="A58" s="16">
        <v>55</v>
      </c>
      <c r="B58" s="13" t="s">
        <v>27</v>
      </c>
      <c r="C58" s="13" t="s">
        <v>59</v>
      </c>
      <c r="D58" s="16">
        <v>203991615</v>
      </c>
      <c r="E58" s="15">
        <v>736.32</v>
      </c>
      <c r="F58" s="15">
        <v>802.58880000000011</v>
      </c>
      <c r="G58" s="23">
        <v>0.09</v>
      </c>
      <c r="H58" s="14">
        <v>3</v>
      </c>
      <c r="I58" s="14">
        <v>96</v>
      </c>
      <c r="N58" s="2"/>
      <c r="O58" s="2"/>
    </row>
    <row r="59" spans="1:15" x14ac:dyDescent="0.25">
      <c r="A59" s="16">
        <v>56</v>
      </c>
      <c r="B59" s="13" t="s">
        <v>28</v>
      </c>
      <c r="C59" s="13" t="s">
        <v>60</v>
      </c>
      <c r="D59" s="16">
        <v>206328828</v>
      </c>
      <c r="E59" s="15">
        <v>1741.09</v>
      </c>
      <c r="F59" s="15">
        <v>1897.7881</v>
      </c>
      <c r="G59" s="23">
        <v>0.09</v>
      </c>
      <c r="H59" s="14">
        <v>7.5666666666666664</v>
      </c>
      <c r="I59" s="14">
        <v>227</v>
      </c>
    </row>
    <row r="60" spans="1:15" x14ac:dyDescent="0.25">
      <c r="A60" s="16">
        <v>57</v>
      </c>
      <c r="B60" s="13" t="s">
        <v>61</v>
      </c>
      <c r="C60" s="13" t="s">
        <v>62</v>
      </c>
      <c r="D60" s="16"/>
      <c r="E60" s="15">
        <v>690.3</v>
      </c>
      <c r="F60" s="15">
        <v>690.3</v>
      </c>
      <c r="G60" s="23">
        <v>0</v>
      </c>
      <c r="H60" s="14">
        <v>3</v>
      </c>
      <c r="I60" s="14">
        <v>90</v>
      </c>
    </row>
    <row r="61" spans="1:15" x14ac:dyDescent="0.25">
      <c r="A61" s="16">
        <v>58</v>
      </c>
      <c r="B61" s="13" t="s">
        <v>63</v>
      </c>
      <c r="C61" s="13" t="s">
        <v>64</v>
      </c>
      <c r="D61" s="18">
        <v>695089</v>
      </c>
      <c r="E61" s="15">
        <v>3973.06</v>
      </c>
      <c r="F61" s="15">
        <v>4767.6719999999996</v>
      </c>
      <c r="G61" s="23">
        <v>0.2</v>
      </c>
      <c r="H61" s="14">
        <v>19</v>
      </c>
      <c r="I61" s="14">
        <v>518</v>
      </c>
    </row>
    <row r="62" spans="1:15" x14ac:dyDescent="0.25">
      <c r="A62" s="16">
        <v>59</v>
      </c>
      <c r="B62" s="13" t="s">
        <v>29</v>
      </c>
      <c r="C62" s="13" t="s">
        <v>65</v>
      </c>
      <c r="D62" s="16">
        <v>205099586</v>
      </c>
      <c r="E62" s="15">
        <v>690.3</v>
      </c>
      <c r="F62" s="15">
        <v>752.42700000000002</v>
      </c>
      <c r="G62" s="24">
        <v>0.09</v>
      </c>
      <c r="H62" s="14">
        <v>3</v>
      </c>
      <c r="I62" s="14">
        <v>90</v>
      </c>
    </row>
    <row r="63" spans="1:15" ht="22.5" customHeight="1" x14ac:dyDescent="0.25">
      <c r="E63" s="20">
        <f>SUM(E4:E62)</f>
        <v>158776.00407141718</v>
      </c>
      <c r="F63" s="20">
        <f>SUM(F4:F62)</f>
        <v>173772.17473784482</v>
      </c>
      <c r="G63" s="19"/>
      <c r="H63" s="21">
        <f>SUM(H4:H62)</f>
        <v>759.64128529566642</v>
      </c>
      <c r="I63" s="21">
        <f>SUM(I4:I62)</f>
        <v>20700.913177498987</v>
      </c>
    </row>
  </sheetData>
  <mergeCells count="1">
    <mergeCell ref="A1:I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ЯНУ-ФЕВ-МАР-АПР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Atanasov</dc:creator>
  <cp:lastModifiedBy>Галина Смелова</cp:lastModifiedBy>
  <cp:lastPrinted>2026-05-07T09:49:39Z</cp:lastPrinted>
  <dcterms:created xsi:type="dcterms:W3CDTF">2025-11-26T20:16:24Z</dcterms:created>
  <dcterms:modified xsi:type="dcterms:W3CDTF">2026-05-08T09:20:10Z</dcterms:modified>
</cp:coreProperties>
</file>