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L:\PRIN\ww\26RH\"/>
    </mc:Choice>
  </mc:AlternateContent>
  <xr:revisionPtr revIDLastSave="0" documentId="8_{C7F3213F-3286-4B99-88C2-44DAF96375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писък 30 Февруари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3" i="4" l="1"/>
  <c r="F93" i="4"/>
  <c r="J92" i="4"/>
  <c r="K92" i="4" s="1"/>
  <c r="J91" i="4"/>
  <c r="K91" i="4" s="1"/>
  <c r="J90" i="4"/>
  <c r="K90" i="4" s="1"/>
  <c r="K89" i="4"/>
  <c r="J89" i="4"/>
  <c r="J88" i="4"/>
  <c r="K88" i="4" s="1"/>
  <c r="K87" i="4"/>
  <c r="J87" i="4"/>
  <c r="K86" i="4"/>
  <c r="J86" i="4"/>
  <c r="K85" i="4"/>
  <c r="J85" i="4"/>
  <c r="J84" i="4"/>
  <c r="K84" i="4" s="1"/>
  <c r="J83" i="4"/>
  <c r="K83" i="4" s="1"/>
  <c r="J82" i="4"/>
  <c r="K82" i="4" s="1"/>
  <c r="K81" i="4"/>
  <c r="J81" i="4"/>
  <c r="J80" i="4"/>
  <c r="K80" i="4" s="1"/>
  <c r="K79" i="4"/>
  <c r="J79" i="4"/>
  <c r="K78" i="4"/>
  <c r="J78" i="4"/>
  <c r="K77" i="4"/>
  <c r="J77" i="4"/>
  <c r="J76" i="4"/>
  <c r="K76" i="4" s="1"/>
  <c r="J75" i="4"/>
  <c r="K75" i="4" s="1"/>
  <c r="J74" i="4"/>
  <c r="K74" i="4" s="1"/>
  <c r="K73" i="4"/>
  <c r="J73" i="4"/>
  <c r="J72" i="4"/>
  <c r="K72" i="4" s="1"/>
  <c r="K71" i="4"/>
  <c r="J71" i="4"/>
  <c r="K70" i="4"/>
  <c r="J70" i="4"/>
  <c r="K69" i="4"/>
  <c r="J69" i="4"/>
  <c r="J68" i="4"/>
  <c r="K68" i="4" s="1"/>
  <c r="J67" i="4"/>
  <c r="K67" i="4" s="1"/>
  <c r="J66" i="4"/>
  <c r="K66" i="4" s="1"/>
  <c r="K65" i="4"/>
  <c r="J65" i="4"/>
  <c r="J64" i="4"/>
  <c r="K64" i="4" s="1"/>
  <c r="K63" i="4"/>
  <c r="J63" i="4"/>
  <c r="K62" i="4"/>
  <c r="J62" i="4"/>
  <c r="K61" i="4"/>
  <c r="J61" i="4"/>
  <c r="J60" i="4"/>
  <c r="K60" i="4" s="1"/>
  <c r="J59" i="4"/>
  <c r="K59" i="4" s="1"/>
  <c r="J58" i="4"/>
  <c r="K58" i="4" s="1"/>
  <c r="K57" i="4"/>
  <c r="J57" i="4"/>
  <c r="J56" i="4"/>
  <c r="K56" i="4" s="1"/>
  <c r="K55" i="4"/>
  <c r="J55" i="4"/>
  <c r="K54" i="4"/>
  <c r="J54" i="4"/>
  <c r="K53" i="4"/>
  <c r="J53" i="4"/>
  <c r="J52" i="4"/>
  <c r="K52" i="4" s="1"/>
  <c r="J51" i="4"/>
  <c r="K51" i="4" s="1"/>
  <c r="J50" i="4"/>
  <c r="K50" i="4" s="1"/>
  <c r="K49" i="4"/>
  <c r="J49" i="4"/>
  <c r="J48" i="4"/>
  <c r="K48" i="4" s="1"/>
  <c r="K47" i="4"/>
  <c r="J47" i="4"/>
  <c r="K46" i="4"/>
  <c r="J46" i="4"/>
  <c r="K45" i="4"/>
  <c r="J45" i="4"/>
  <c r="J44" i="4"/>
  <c r="K44" i="4" s="1"/>
  <c r="J43" i="4"/>
  <c r="K43" i="4" s="1"/>
  <c r="J42" i="4"/>
  <c r="K42" i="4" s="1"/>
  <c r="K41" i="4"/>
  <c r="J41" i="4"/>
  <c r="J40" i="4"/>
  <c r="K40" i="4" s="1"/>
  <c r="K39" i="4"/>
  <c r="J39" i="4"/>
  <c r="K38" i="4"/>
  <c r="J38" i="4"/>
  <c r="K37" i="4"/>
  <c r="J37" i="4"/>
  <c r="J36" i="4"/>
  <c r="K36" i="4" s="1"/>
  <c r="J35" i="4"/>
  <c r="K35" i="4" s="1"/>
  <c r="J34" i="4"/>
  <c r="K34" i="4" s="1"/>
  <c r="K33" i="4"/>
  <c r="J33" i="4"/>
  <c r="J32" i="4"/>
  <c r="K32" i="4" s="1"/>
  <c r="K31" i="4"/>
  <c r="J31" i="4"/>
  <c r="K30" i="4"/>
  <c r="J30" i="4"/>
  <c r="K29" i="4"/>
  <c r="J29" i="4"/>
  <c r="J28" i="4"/>
  <c r="K28" i="4" s="1"/>
  <c r="J27" i="4"/>
  <c r="K27" i="4" s="1"/>
  <c r="J26" i="4"/>
  <c r="K26" i="4" s="1"/>
  <c r="K25" i="4"/>
  <c r="J25" i="4"/>
  <c r="J24" i="4"/>
  <c r="K24" i="4" s="1"/>
  <c r="K23" i="4"/>
  <c r="J23" i="4"/>
  <c r="K22" i="4"/>
  <c r="J22" i="4"/>
  <c r="K21" i="4"/>
  <c r="J21" i="4"/>
  <c r="J20" i="4"/>
  <c r="K20" i="4" s="1"/>
  <c r="J19" i="4"/>
  <c r="K19" i="4" s="1"/>
  <c r="J18" i="4"/>
  <c r="K18" i="4" s="1"/>
  <c r="K17" i="4"/>
  <c r="J17" i="4"/>
  <c r="J16" i="4"/>
  <c r="K16" i="4" s="1"/>
  <c r="K15" i="4"/>
  <c r="J15" i="4"/>
  <c r="K14" i="4"/>
  <c r="J14" i="4"/>
  <c r="K13" i="4"/>
  <c r="J13" i="4"/>
  <c r="J12" i="4"/>
  <c r="K12" i="4" s="1"/>
  <c r="J11" i="4"/>
  <c r="K11" i="4" s="1"/>
  <c r="J10" i="4"/>
  <c r="K10" i="4" s="1"/>
  <c r="K9" i="4"/>
  <c r="J9" i="4"/>
  <c r="J8" i="4"/>
  <c r="K8" i="4" s="1"/>
  <c r="K7" i="4"/>
  <c r="J7" i="4"/>
  <c r="K6" i="4"/>
  <c r="J6" i="4"/>
  <c r="K5" i="4"/>
  <c r="J5" i="4"/>
  <c r="J93" i="4" s="1"/>
  <c r="J4" i="4"/>
  <c r="K4" i="4" s="1"/>
  <c r="J3" i="4"/>
  <c r="K3" i="4" s="1"/>
  <c r="K93" i="4" l="1"/>
</calcChain>
</file>

<file path=xl/sharedStrings.xml><?xml version="1.0" encoding="utf-8"?>
<sst xmlns="http://schemas.openxmlformats.org/spreadsheetml/2006/main" count="374" uniqueCount="187">
  <si>
    <t>Проектно предложение</t>
  </si>
  <si>
    <t>ЕИК/ЕГН/Булстат</t>
  </si>
  <si>
    <t>УОЛТЪН АСОШИЙТС БЪЛГАРИЯ ООД</t>
  </si>
  <si>
    <t>АНВЕРС КОМЕРС ЕООД</t>
  </si>
  <si>
    <t>КОМЕТА ЕКСПЕРТ ЕООД</t>
  </si>
  <si>
    <t xml:space="preserve">ДАЛИЯ ГАРДЪН ООД </t>
  </si>
  <si>
    <t>КАМХАУС ООД</t>
  </si>
  <si>
    <t>РОМЕО 999 ЕООД</t>
  </si>
  <si>
    <t>ЛЕТИЩЕ СОФИЯ ЕАД</t>
  </si>
  <si>
    <t>ОРБЕЛОС БГ ООД</t>
  </si>
  <si>
    <t>БЕСТ ГЕСТ ЕООД</t>
  </si>
  <si>
    <t>ХОТЕЛ ЗАРЯ ЕООД</t>
  </si>
  <si>
    <t>ЮПИ-ТИ ООД</t>
  </si>
  <si>
    <t>БМ ХОТЕЛИ ЕООД</t>
  </si>
  <si>
    <t>ОБЩИНА ВЕЛИКИ ПРЕСЛАВ</t>
  </si>
  <si>
    <t>ОБЩИНА БЯЛА</t>
  </si>
  <si>
    <t>СЕЛЕНА МЕНИДЖМЪНТ ЕООД</t>
  </si>
  <si>
    <t>БАУТЕК БЪЛГАРИЯ ООД</t>
  </si>
  <si>
    <t>ДОАНИ 93 ЕООД</t>
  </si>
  <si>
    <t>ХИТ-СТРОЙ ООД</t>
  </si>
  <si>
    <t>ЕГОСОЛ ЕООД</t>
  </si>
  <si>
    <t>ПРИМАВЕРА ЛУКС ЕООД</t>
  </si>
  <si>
    <t>ПЕНЕЛОПЕ ПРИМОРСКО ЕООД</t>
  </si>
  <si>
    <t>ЮНИПРАЙД ЕООД</t>
  </si>
  <si>
    <t>ЛОТОС МЕНИДЖМЪНТ ЕООД</t>
  </si>
  <si>
    <t>АРИЯ ТУР ЕООД</t>
  </si>
  <si>
    <t>ЮРОПРОПЕРТИС БГ ЕООД</t>
  </si>
  <si>
    <t>БР МЕНИДЖМЪНТ ООД</t>
  </si>
  <si>
    <t>ЕКОГРУП ЕООД</t>
  </si>
  <si>
    <t>ДЖОЙ ТУР ЕООД</t>
  </si>
  <si>
    <t>ТИК ТАК - АТАНАСОВ ЕООД</t>
  </si>
  <si>
    <t>ФАВОРИТ ГРУП ООД</t>
  </si>
  <si>
    <t>МОНОПОЛ МГ ООД</t>
  </si>
  <si>
    <t>BG-176789478-2022-36-0001</t>
  </si>
  <si>
    <t>BG-176789478-2022-36-0002</t>
  </si>
  <si>
    <t>BG-176789478-2022-36-0003</t>
  </si>
  <si>
    <t>BG-176789478-2022-36-0004</t>
  </si>
  <si>
    <t>BG-176789478-2022-36-0005</t>
  </si>
  <si>
    <t>BG-176789478-2022-36-0006</t>
  </si>
  <si>
    <t>BG-176789478-2022-36-0007</t>
  </si>
  <si>
    <t>BG-176789478-2022-36-0008</t>
  </si>
  <si>
    <t>BG-176789478-2022-36-0009</t>
  </si>
  <si>
    <t>BG-176789478-2022-36-0010</t>
  </si>
  <si>
    <t>BG-176789478-2022-36-0011</t>
  </si>
  <si>
    <t>BG-176789478-2022-36-0012</t>
  </si>
  <si>
    <t>BG-176789478-2022-36-0013</t>
  </si>
  <si>
    <t>BG-176789478-2022-36-0014</t>
  </si>
  <si>
    <t>BG-176789478-2022-36-0015</t>
  </si>
  <si>
    <t>BG-176789478-2022-36-0016</t>
  </si>
  <si>
    <t>BG-176789478-2022-36-0017</t>
  </si>
  <si>
    <t>BG-176789478-2022-36-0018</t>
  </si>
  <si>
    <t>BG-176789478-2022-36-0020</t>
  </si>
  <si>
    <t>BG-176789478-2022-36-0021</t>
  </si>
  <si>
    <t>BG-176789478-2022-36-0022</t>
  </si>
  <si>
    <t>BG-176789478-2022-36-0023</t>
  </si>
  <si>
    <t>BG-176789478-2022-36-0024</t>
  </si>
  <si>
    <t>BG-176789478-2022-36-0025</t>
  </si>
  <si>
    <t>BG-176789478-2022-36-0026</t>
  </si>
  <si>
    <t>BG-176789478-2022-36-0027</t>
  </si>
  <si>
    <t>BG-176789478-2022-36-0028</t>
  </si>
  <si>
    <t>BG-176789478-2022-36-0029</t>
  </si>
  <si>
    <t>BG-176789478-2022-36-0030</t>
  </si>
  <si>
    <t>BG-176789478-2022-36-0031</t>
  </si>
  <si>
    <t>BG-176789478-2022-36-0033</t>
  </si>
  <si>
    <t>BG-176789478-2022-36-0035</t>
  </si>
  <si>
    <t>BG-176789478-2022-36-0037</t>
  </si>
  <si>
    <t>BG-176789478-2022-36-0038</t>
  </si>
  <si>
    <t>BG-176789478-2022-36-0039</t>
  </si>
  <si>
    <t>BG-176789478-2022-36-0040</t>
  </si>
  <si>
    <t>BG-176789478-2022-36-0041</t>
  </si>
  <si>
    <t>BG-176789478-2022-36-0042</t>
  </si>
  <si>
    <t>BG-176789478-2022-36-0043</t>
  </si>
  <si>
    <t>BG-176789478-2022-36-0044</t>
  </si>
  <si>
    <t>BG-176789478-2022-36-0046</t>
  </si>
  <si>
    <t>МЕЖДУНАРОДЕН КОЛЕЖ ООД</t>
  </si>
  <si>
    <t>BG-176789478-2022-36-0047</t>
  </si>
  <si>
    <t>BG-176789478-2022-36-0048</t>
  </si>
  <si>
    <t>BG-176789478-2022-36-0050</t>
  </si>
  <si>
    <t>BG-176789478-2022-36-0051</t>
  </si>
  <si>
    <t>BG-176789478-2022-36-0052</t>
  </si>
  <si>
    <t>BG-176789478-2022-36-0053</t>
  </si>
  <si>
    <t>BG-176789478-2022-36-0054</t>
  </si>
  <si>
    <t>BG-176789478-2022-36-0055</t>
  </si>
  <si>
    <t>BG-176789478-2022-36-0056</t>
  </si>
  <si>
    <t>BG-176789478-2022-36-0057</t>
  </si>
  <si>
    <t>BG-176789478-2022-36-0058</t>
  </si>
  <si>
    <t>BG-176789478-2022-36-0059</t>
  </si>
  <si>
    <t>BG-176789478-2022-36-0060</t>
  </si>
  <si>
    <t>BG-176789478-2022-36-0062</t>
  </si>
  <si>
    <t>BG-176789478-2022-36-0063</t>
  </si>
  <si>
    <t>BG-176789478-2022-36-0064</t>
  </si>
  <si>
    <t>ОЛИМПС ЕООД</t>
  </si>
  <si>
    <t>BG-176789478-2022-36-0065</t>
  </si>
  <si>
    <t>BG-176789478-2022-36-0066</t>
  </si>
  <si>
    <t>BG-176789478-2022-36-0067</t>
  </si>
  <si>
    <t>BG-176789478-2022-36-0069</t>
  </si>
  <si>
    <t>BG-176789478-2022-36-0070</t>
  </si>
  <si>
    <t>BG-176789478-2022-36-0071</t>
  </si>
  <si>
    <t>BG-176789478-2022-36-0072</t>
  </si>
  <si>
    <t>BG-176789478-2022-36-0073</t>
  </si>
  <si>
    <t>BG-176789478-2022-36-0074</t>
  </si>
  <si>
    <t>BG-176789478-2022-36-0075</t>
  </si>
  <si>
    <t>BG-176789478-2022-36-0076</t>
  </si>
  <si>
    <t>BG-176789478-2022-36-0077</t>
  </si>
  <si>
    <t>BG-176789478-2022-36-0078</t>
  </si>
  <si>
    <t>BG-176789478-2022-36-0080</t>
  </si>
  <si>
    <t>BG-176789478-2022-36-0081</t>
  </si>
  <si>
    <t>BG-176789478-2022-36-0085</t>
  </si>
  <si>
    <t>BG-176789478-2022-36-0086</t>
  </si>
  <si>
    <t>BG-176789478-2022-36-0087</t>
  </si>
  <si>
    <t>BG-176789478-2022-36-0088</t>
  </si>
  <si>
    <t>BG-176789478-2022-36-0091</t>
  </si>
  <si>
    <t>BG-176789478-2022-36-0092</t>
  </si>
  <si>
    <t>BG-176789478-2022-36-0094</t>
  </si>
  <si>
    <t>BG-176789478-2022-36-0097</t>
  </si>
  <si>
    <t>BG-176789478-2022-36-0098</t>
  </si>
  <si>
    <t>BG-176789478-2022-36-0100</t>
  </si>
  <si>
    <t>BG-176789478-2022-36-0101</t>
  </si>
  <si>
    <t>BG-176789478-2022-36-0102</t>
  </si>
  <si>
    <t>BG-176789478-2022-36-0103</t>
  </si>
  <si>
    <t>BG-176789478-2022-36-0104</t>
  </si>
  <si>
    <t>BG-176789478-2022-36-0107</t>
  </si>
  <si>
    <t>BG-176789478-2022-36-0110</t>
  </si>
  <si>
    <t>Наименование на кандидата</t>
  </si>
  <si>
    <t>Преминава</t>
  </si>
  <si>
    <t>Бр. допустими регистрации на идентифицирани лица  с право на подпомагане по Програмата</t>
  </si>
  <si>
    <t>Бр. верифицирани нощувки</t>
  </si>
  <si>
    <t>Ставка по ЗДДС</t>
  </si>
  <si>
    <t>Да</t>
  </si>
  <si>
    <t>BG-176789478-2022-36-0019</t>
  </si>
  <si>
    <t>ПРИЗ 2007 ООД</t>
  </si>
  <si>
    <t xml:space="preserve">Е И К ТУРИСТ ГРУП ЕООД </t>
  </si>
  <si>
    <t xml:space="preserve">БР МЕНИДЖМЪНТ ООД </t>
  </si>
  <si>
    <t>СИЛВЕР ЕООД</t>
  </si>
  <si>
    <t>ДЖИ ЕН ИНВЕСТМЪНТ ЕООД</t>
  </si>
  <si>
    <t>ОЛИМПИЯ ГРУП ООД</t>
  </si>
  <si>
    <t>ОБЩИНА ПЛОВДИВ</t>
  </si>
  <si>
    <t>BG-176789478-2022-36-0049</t>
  </si>
  <si>
    <t>СПИСЪК № 30 ЗА ОДОБРЯВАНЕ НА ПОМОЩ НА КАНДИДАТИТЕ ПО 
 "ПРОГРАМА ЗА ХУМАНИТАРНО ПОДПОМАГАНЕ НА РАЗСЕЛЕНИ ЛИЦА ОТ УКРАЙНА С ПРЕДОСТАВЕНА ВРЕМЕННА ЗАКРИЛА В РЕПУБЛИКА БЪЛГАРИЯ"  
-  ЗА ОТЧЕТНИЯ ПЕРИОД OT 01.02.2025 Г. ДО 04.03.2025 Г.</t>
  </si>
  <si>
    <t>ЯВОР ТРАНС 87 ЕООД</t>
  </si>
  <si>
    <t>ДЕЛТА ПАЛАС ПРИМ ЕООД</t>
  </si>
  <si>
    <t>МОНТАЖИ ЕАД Клон Варна</t>
  </si>
  <si>
    <t>ПОЧИВНА БАЗА НА НАРОДНОТО СЪБРАНИЕ - Велинград</t>
  </si>
  <si>
    <t>СПЕКТЪР 20 ООД</t>
  </si>
  <si>
    <t>ИТ КЪМПАНИ ЕООД</t>
  </si>
  <si>
    <t>ПиИ ГРУП ООД</t>
  </si>
  <si>
    <t>НОРТИКОТУР ООД</t>
  </si>
  <si>
    <t>ДИАН ЛЮБОМИРОВ СИМЕОНОВ</t>
  </si>
  <si>
    <t>ЗОП КОНСУЛТИНГ ЕООД</t>
  </si>
  <si>
    <t>ПОЧИВНА БАЗА СЛЪНЧЕВ БРЯГ</t>
  </si>
  <si>
    <t>ЕТ ЛОРЕТА - Р. ХРИСТОВА</t>
  </si>
  <si>
    <t>МИКОНОС-АЛФА ЕООД</t>
  </si>
  <si>
    <t>СМАРТ ТРЕЙД ЕНД ТРАВЕЛ ООД</t>
  </si>
  <si>
    <t>СЪНСОЛАР ЕООД</t>
  </si>
  <si>
    <t>ХОССАИН ПРОПЪРТИС ЕООД</t>
  </si>
  <si>
    <t>ДАРОВАНИЕ Х ООД ЕООД</t>
  </si>
  <si>
    <t>ПЕРУН-А ЕООД</t>
  </si>
  <si>
    <t>ГРУП 666 ЕООД</t>
  </si>
  <si>
    <t>ТОНИ ЧАВДАРОВ БУДИНОВ</t>
  </si>
  <si>
    <t>ПОЧИВНА БАЗА МОРСКО УТРО</t>
  </si>
  <si>
    <t>ФОНДАЦИЯ БЪЛГАРСКО ДЕТЕ</t>
  </si>
  <si>
    <t>МАРИНА КЕЙП МЕНИДЖМЪНТ ЕООД</t>
  </si>
  <si>
    <t>ХОЛДИНГ БДЖ ЕАД</t>
  </si>
  <si>
    <t>ЕТ РОСА - Руска Минчева</t>
  </si>
  <si>
    <t>ОБЩИНА СТАРА ЗАГОРА</t>
  </si>
  <si>
    <t>АМБАРИЦА-ГО ООД</t>
  </si>
  <si>
    <t>ИКОН-60 ЕООД</t>
  </si>
  <si>
    <t>БУЛТУРС ГРУП ЕООД</t>
  </si>
  <si>
    <t>НАЦИОНАЛЕН ЦЕНТЪР ПО ОБЩЕСТВЕНО ЗДРАВЕ И АНАЛИЗИ</t>
  </si>
  <si>
    <t>ВИХРЕН 88 ООД</t>
  </si>
  <si>
    <t>ВАТОМ ТОМОВИ 1991 ООД</t>
  </si>
  <si>
    <t>ТРЕВЪЛ БГ ООД</t>
  </si>
  <si>
    <t>КОНИКС ТРАВЪЛ ЕООД</t>
  </si>
  <si>
    <t xml:space="preserve">МАЯ АТАНАСОВА НИКОЛОВА </t>
  </si>
  <si>
    <t>ДОРА - 80 ООД</t>
  </si>
  <si>
    <t>М-ПОВЕР-ХЛ ЕООД</t>
  </si>
  <si>
    <t>ЛОТОС РОСИ ЕООД</t>
  </si>
  <si>
    <t>ЕиК НЕДВИЖИМОСТИ БГ ООД</t>
  </si>
  <si>
    <t>КОЛЕЛОТО РЕСТ ООД</t>
  </si>
  <si>
    <t>БАЛАНИ ВЮ ЕООД</t>
  </si>
  <si>
    <t>КРЕДИТ ГЕЙТ ООД</t>
  </si>
  <si>
    <t>ЕТ ПАМ-2000 ПЛАМЕНА ЧЕРЕШАРСКА</t>
  </si>
  <si>
    <t>Цена на бр. нощувка (EUR)</t>
  </si>
  <si>
    <t>Суми без ДДС
(EUR)</t>
  </si>
  <si>
    <t>Суми с ДДС
(EUR)</t>
  </si>
  <si>
    <t>7.67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</si>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</sst>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.00\ _л_в_._-;\-* #,##0.00\ _л_в_._-;_-* &quot;-&quot;??\ _л_в_._-;_-@_-"/>
    <numFmt numFmtId="165" formatCode="#,##0.00_ ;\-#,##0.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3" fillId="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wrapText="1"/>
    </xf>
    <xf numFmtId="0" fontId="0" fillId="3" borderId="1" xfId="0" applyFill="1" applyBorder="1"/>
    <xf numFmtId="0" fontId="5" fillId="3" borderId="1" xfId="0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3" fontId="0" fillId="0" borderId="1" xfId="1" applyFont="1" applyBorder="1"/>
    <xf numFmtId="164" fontId="0" fillId="0" borderId="1" xfId="0" applyNumberFormat="1" applyBorder="1"/>
    <xf numFmtId="0" fontId="2" fillId="3" borderId="1" xfId="0" applyFont="1" applyFill="1" applyBorder="1"/>
    <xf numFmtId="43" fontId="2" fillId="3" borderId="1" xfId="0" applyNumberFormat="1" applyFont="1" applyFill="1" applyBorder="1"/>
    <xf numFmtId="165" fontId="2" fillId="3" borderId="1" xfId="0" applyNumberFormat="1" applyFont="1" applyFill="1" applyBorder="1"/>
    <xf numFmtId="49" fontId="0" fillId="0" borderId="1" xfId="0" applyNumberFormat="1" applyBorder="1" applyAlignment="1">
      <alignment horizontal="right"/>
    </xf>
    <xf numFmtId="0" fontId="2" fillId="3" borderId="1" xfId="2" applyFont="1" applyFill="1" applyBorder="1" applyAlignment="1">
      <alignment horizontal="center" vertical="center" wrapText="1"/>
    </xf>
  </cellXfs>
  <cellStyles count="4">
    <cellStyle name="Accent1 2" xfId="3" xr:uid="{00000000-0005-0000-0000-000000000000}"/>
    <cellStyle name="Comma" xfId="1" builtinId="3"/>
    <cellStyle name="Normal" xfId="0" builtinId="0"/>
    <cellStyle name="Normal 4" xfId="2" xr:uid="{00000000-0005-0000-0000-000003000000}"/>
  </cellStyles>
  <dxfs count="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5B9BD5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  <horizontal style="thin">
          <color rgb="FF9BC2E6"/>
        </horizontal>
      </border>
    </dxf>
  </dxfs>
  <tableStyles count="1" defaultTableStyle="TableStyleMedium2" defaultPivotStyle="PivotStyleLight16">
    <tableStyle name="TableStyleMedium2 2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3"/>
  <sheetViews>
    <sheetView tabSelected="1" topLeftCell="A66" workbookViewId="0">
      <selection activeCell="C34" sqref="C34"/>
    </sheetView>
  </sheetViews>
  <sheetFormatPr defaultRowHeight="15" x14ac:dyDescent="0.25"/>
  <cols>
    <col min="2" max="2" width="28.28515625" customWidth="1"/>
    <col min="3" max="3" width="54" customWidth="1"/>
    <col min="4" max="4" width="22.7109375" customWidth="1"/>
    <col min="5" max="5" width="13.85546875" customWidth="1"/>
    <col min="6" max="7" width="13.28515625" bestFit="1" customWidth="1"/>
    <col min="8" max="8" width="13.28515625" customWidth="1"/>
    <col min="9" max="9" width="12.85546875" bestFit="1" customWidth="1"/>
    <col min="10" max="10" width="16.140625" customWidth="1"/>
    <col min="11" max="11" width="20.42578125" customWidth="1"/>
  </cols>
  <sheetData>
    <row r="1" spans="1:11" ht="81" customHeight="1" x14ac:dyDescent="0.25">
      <c r="A1" s="20" t="s">
        <v>138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0" x14ac:dyDescent="0.25">
      <c r="A2" s="8"/>
      <c r="B2" s="9" t="s">
        <v>123</v>
      </c>
      <c r="C2" s="9" t="s">
        <v>0</v>
      </c>
      <c r="D2" s="9" t="s">
        <v>1</v>
      </c>
      <c r="E2" s="9" t="s">
        <v>124</v>
      </c>
      <c r="F2" s="9" t="s">
        <v>125</v>
      </c>
      <c r="G2" s="9" t="s">
        <v>126</v>
      </c>
      <c r="H2" s="9" t="s">
        <v>182</v>
      </c>
      <c r="I2" s="10" t="s">
        <v>127</v>
      </c>
      <c r="J2" s="11" t="s">
        <v>183</v>
      </c>
      <c r="K2" s="12" t="s">
        <v>184</v>
      </c>
    </row>
    <row r="3" spans="1:11" x14ac:dyDescent="0.25">
      <c r="A3" s="2">
        <v>1</v>
      </c>
      <c r="B3" s="3" t="s">
        <v>33</v>
      </c>
      <c r="C3" s="4" t="s">
        <v>139</v>
      </c>
      <c r="D3" s="5">
        <v>204056429</v>
      </c>
      <c r="E3" s="13" t="s">
        <v>128</v>
      </c>
      <c r="F3" s="5">
        <v>4</v>
      </c>
      <c r="G3" s="5">
        <v>128</v>
      </c>
      <c r="H3" s="19" t="s">
        <v>185</v>
      </c>
      <c r="I3" s="5">
        <v>9</v>
      </c>
      <c r="J3" s="14">
        <f t="shared" ref="J3:J34" si="0">G3*7.67</f>
        <v>981.76</v>
      </c>
      <c r="K3" s="15">
        <f t="shared" ref="K3:K34" si="1">J3*(1+I3/100)</f>
        <v>1070.1184000000001</v>
      </c>
    </row>
    <row r="4" spans="1:11" x14ac:dyDescent="0.25">
      <c r="A4" s="2">
        <v>2</v>
      </c>
      <c r="B4" s="3" t="s">
        <v>34</v>
      </c>
      <c r="C4" s="5" t="s">
        <v>140</v>
      </c>
      <c r="D4" s="5">
        <v>203974434</v>
      </c>
      <c r="E4" s="13" t="s">
        <v>128</v>
      </c>
      <c r="F4" s="5">
        <v>308</v>
      </c>
      <c r="G4" s="5">
        <v>9662</v>
      </c>
      <c r="H4" s="19" t="s">
        <v>185</v>
      </c>
      <c r="I4" s="5">
        <v>9</v>
      </c>
      <c r="J4" s="14">
        <f t="shared" si="0"/>
        <v>74107.539999999994</v>
      </c>
      <c r="K4" s="15">
        <f t="shared" si="1"/>
        <v>80777.218599999993</v>
      </c>
    </row>
    <row r="5" spans="1:11" x14ac:dyDescent="0.25">
      <c r="A5" s="2">
        <v>3</v>
      </c>
      <c r="B5" s="3" t="s">
        <v>35</v>
      </c>
      <c r="C5" s="4" t="s">
        <v>133</v>
      </c>
      <c r="D5" s="5">
        <v>112090864</v>
      </c>
      <c r="E5" s="13" t="s">
        <v>128</v>
      </c>
      <c r="F5" s="5">
        <v>18</v>
      </c>
      <c r="G5" s="5">
        <v>576</v>
      </c>
      <c r="H5" s="19" t="s">
        <v>185</v>
      </c>
      <c r="I5" s="5">
        <v>9</v>
      </c>
      <c r="J5" s="14">
        <f t="shared" si="0"/>
        <v>4417.92</v>
      </c>
      <c r="K5" s="15">
        <f t="shared" si="1"/>
        <v>4815.5328000000009</v>
      </c>
    </row>
    <row r="6" spans="1:11" x14ac:dyDescent="0.25">
      <c r="A6" s="2">
        <v>4</v>
      </c>
      <c r="B6" s="3" t="s">
        <v>36</v>
      </c>
      <c r="C6" s="4" t="s">
        <v>141</v>
      </c>
      <c r="D6" s="6">
        <v>8316299990217</v>
      </c>
      <c r="E6" s="13" t="s">
        <v>128</v>
      </c>
      <c r="F6" s="5">
        <v>73</v>
      </c>
      <c r="G6" s="5">
        <v>2214</v>
      </c>
      <c r="H6" s="19" t="s">
        <v>185</v>
      </c>
      <c r="I6" s="5">
        <v>20</v>
      </c>
      <c r="J6" s="14">
        <f t="shared" si="0"/>
        <v>16981.38</v>
      </c>
      <c r="K6" s="15">
        <f t="shared" si="1"/>
        <v>20377.655999999999</v>
      </c>
    </row>
    <row r="7" spans="1:11" x14ac:dyDescent="0.25">
      <c r="A7" s="2">
        <v>5</v>
      </c>
      <c r="B7" s="3" t="s">
        <v>37</v>
      </c>
      <c r="C7" s="4" t="s">
        <v>6</v>
      </c>
      <c r="D7" s="5">
        <v>204687323</v>
      </c>
      <c r="E7" s="13" t="s">
        <v>128</v>
      </c>
      <c r="F7" s="5">
        <v>7</v>
      </c>
      <c r="G7" s="5">
        <v>224</v>
      </c>
      <c r="H7" s="19" t="s">
        <v>185</v>
      </c>
      <c r="I7" s="5">
        <v>9</v>
      </c>
      <c r="J7" s="14">
        <f t="shared" si="0"/>
        <v>1718.08</v>
      </c>
      <c r="K7" s="15">
        <f t="shared" si="1"/>
        <v>1872.7072000000001</v>
      </c>
    </row>
    <row r="8" spans="1:11" x14ac:dyDescent="0.25">
      <c r="A8" s="2">
        <v>6</v>
      </c>
      <c r="B8" s="3" t="s">
        <v>38</v>
      </c>
      <c r="C8" s="7" t="s">
        <v>142</v>
      </c>
      <c r="D8" s="5">
        <v>6950180058</v>
      </c>
      <c r="E8" s="13" t="s">
        <v>128</v>
      </c>
      <c r="F8" s="5">
        <v>2</v>
      </c>
      <c r="G8" s="5">
        <v>64</v>
      </c>
      <c r="H8" s="19" t="s">
        <v>185</v>
      </c>
      <c r="I8" s="5">
        <v>9</v>
      </c>
      <c r="J8" s="14">
        <f t="shared" si="0"/>
        <v>490.88</v>
      </c>
      <c r="K8" s="15">
        <f t="shared" si="1"/>
        <v>535.05920000000003</v>
      </c>
    </row>
    <row r="9" spans="1:11" x14ac:dyDescent="0.25">
      <c r="A9" s="2">
        <v>7</v>
      </c>
      <c r="B9" s="3" t="s">
        <v>39</v>
      </c>
      <c r="C9" s="4" t="s">
        <v>143</v>
      </c>
      <c r="D9" s="5">
        <v>206413709</v>
      </c>
      <c r="E9" s="13" t="s">
        <v>128</v>
      </c>
      <c r="F9" s="5">
        <v>7</v>
      </c>
      <c r="G9" s="5">
        <v>224</v>
      </c>
      <c r="H9" s="19" t="s">
        <v>185</v>
      </c>
      <c r="I9" s="5">
        <v>9</v>
      </c>
      <c r="J9" s="14">
        <f t="shared" si="0"/>
        <v>1718.08</v>
      </c>
      <c r="K9" s="15">
        <f t="shared" si="1"/>
        <v>1872.7072000000001</v>
      </c>
    </row>
    <row r="10" spans="1:11" x14ac:dyDescent="0.25">
      <c r="A10" s="2">
        <v>8</v>
      </c>
      <c r="B10" s="3" t="s">
        <v>40</v>
      </c>
      <c r="C10" s="5" t="s">
        <v>144</v>
      </c>
      <c r="D10" s="5">
        <v>201147667</v>
      </c>
      <c r="E10" s="13" t="s">
        <v>128</v>
      </c>
      <c r="F10" s="5">
        <v>5</v>
      </c>
      <c r="G10" s="5">
        <v>157</v>
      </c>
      <c r="H10" s="19" t="s">
        <v>185</v>
      </c>
      <c r="I10" s="5">
        <v>9</v>
      </c>
      <c r="J10" s="14">
        <f t="shared" si="0"/>
        <v>1204.19</v>
      </c>
      <c r="K10" s="15">
        <f t="shared" si="1"/>
        <v>1312.5671000000002</v>
      </c>
    </row>
    <row r="11" spans="1:11" x14ac:dyDescent="0.25">
      <c r="A11" s="2">
        <v>9</v>
      </c>
      <c r="B11" s="3" t="s">
        <v>41</v>
      </c>
      <c r="C11" s="5" t="s">
        <v>145</v>
      </c>
      <c r="D11" s="5">
        <v>102827487</v>
      </c>
      <c r="E11" s="13" t="s">
        <v>128</v>
      </c>
      <c r="F11" s="5">
        <v>11</v>
      </c>
      <c r="G11" s="5">
        <v>352</v>
      </c>
      <c r="H11" s="19" t="s">
        <v>185</v>
      </c>
      <c r="I11" s="5">
        <v>9</v>
      </c>
      <c r="J11" s="14">
        <f t="shared" si="0"/>
        <v>2699.84</v>
      </c>
      <c r="K11" s="15">
        <f t="shared" si="1"/>
        <v>2942.8256000000006</v>
      </c>
    </row>
    <row r="12" spans="1:11" x14ac:dyDescent="0.25">
      <c r="A12" s="2">
        <v>10</v>
      </c>
      <c r="B12" s="3" t="s">
        <v>42</v>
      </c>
      <c r="C12" s="4" t="s">
        <v>146</v>
      </c>
      <c r="D12" s="5">
        <v>202086352</v>
      </c>
      <c r="E12" s="13" t="s">
        <v>128</v>
      </c>
      <c r="F12" s="5">
        <v>2</v>
      </c>
      <c r="G12" s="5">
        <v>64</v>
      </c>
      <c r="H12" s="19" t="s">
        <v>185</v>
      </c>
      <c r="I12" s="5">
        <v>9</v>
      </c>
      <c r="J12" s="14">
        <f t="shared" si="0"/>
        <v>490.88</v>
      </c>
      <c r="K12" s="15">
        <f t="shared" si="1"/>
        <v>535.05920000000003</v>
      </c>
    </row>
    <row r="13" spans="1:11" x14ac:dyDescent="0.25">
      <c r="A13" s="2">
        <v>11</v>
      </c>
      <c r="B13" s="3" t="s">
        <v>43</v>
      </c>
      <c r="C13" s="4" t="s">
        <v>16</v>
      </c>
      <c r="D13" s="5">
        <v>203513540</v>
      </c>
      <c r="E13" s="13" t="s">
        <v>128</v>
      </c>
      <c r="F13" s="5">
        <v>315</v>
      </c>
      <c r="G13" s="5">
        <v>10030</v>
      </c>
      <c r="H13" s="19" t="s">
        <v>185</v>
      </c>
      <c r="I13" s="5">
        <v>9</v>
      </c>
      <c r="J13" s="14">
        <f t="shared" si="0"/>
        <v>76930.100000000006</v>
      </c>
      <c r="K13" s="15">
        <f t="shared" si="1"/>
        <v>83853.809000000008</v>
      </c>
    </row>
    <row r="14" spans="1:11" x14ac:dyDescent="0.25">
      <c r="A14" s="2">
        <v>12</v>
      </c>
      <c r="B14" s="3" t="s">
        <v>44</v>
      </c>
      <c r="C14" s="4" t="s">
        <v>131</v>
      </c>
      <c r="D14" s="5">
        <v>204272697</v>
      </c>
      <c r="E14" s="13" t="s">
        <v>128</v>
      </c>
      <c r="F14" s="5">
        <v>46</v>
      </c>
      <c r="G14" s="5">
        <v>1472</v>
      </c>
      <c r="H14" s="19" t="s">
        <v>185</v>
      </c>
      <c r="I14" s="5">
        <v>9</v>
      </c>
      <c r="J14" s="14">
        <f t="shared" si="0"/>
        <v>11290.24</v>
      </c>
      <c r="K14" s="15">
        <f t="shared" si="1"/>
        <v>12306.3616</v>
      </c>
    </row>
    <row r="15" spans="1:11" x14ac:dyDescent="0.25">
      <c r="A15" s="2">
        <v>13</v>
      </c>
      <c r="B15" s="3" t="s">
        <v>45</v>
      </c>
      <c r="C15" s="4" t="s">
        <v>131</v>
      </c>
      <c r="D15" s="5">
        <v>204272697</v>
      </c>
      <c r="E15" s="13" t="s">
        <v>128</v>
      </c>
      <c r="F15" s="5">
        <v>25</v>
      </c>
      <c r="G15" s="5">
        <v>795</v>
      </c>
      <c r="H15" s="19" t="s">
        <v>185</v>
      </c>
      <c r="I15" s="5">
        <v>9</v>
      </c>
      <c r="J15" s="14">
        <f t="shared" si="0"/>
        <v>6097.65</v>
      </c>
      <c r="K15" s="15">
        <f t="shared" si="1"/>
        <v>6646.4385000000002</v>
      </c>
    </row>
    <row r="16" spans="1:11" x14ac:dyDescent="0.25">
      <c r="A16" s="2">
        <v>14</v>
      </c>
      <c r="B16" s="3" t="s">
        <v>46</v>
      </c>
      <c r="C16" s="4" t="s">
        <v>147</v>
      </c>
      <c r="D16" s="5" t="s">
        <v>186</v>
      </c>
      <c r="E16" s="13" t="s">
        <v>128</v>
      </c>
      <c r="F16" s="5">
        <v>2</v>
      </c>
      <c r="G16" s="5">
        <v>64</v>
      </c>
      <c r="H16" s="19" t="s">
        <v>185</v>
      </c>
      <c r="I16" s="5">
        <v>0</v>
      </c>
      <c r="J16" s="14">
        <f t="shared" si="0"/>
        <v>490.88</v>
      </c>
      <c r="K16" s="15">
        <f t="shared" si="1"/>
        <v>490.88</v>
      </c>
    </row>
    <row r="17" spans="1:11" x14ac:dyDescent="0.25">
      <c r="A17" s="2">
        <v>15</v>
      </c>
      <c r="B17" s="3" t="s">
        <v>47</v>
      </c>
      <c r="C17" s="4" t="s">
        <v>131</v>
      </c>
      <c r="D17" s="5">
        <v>204272697</v>
      </c>
      <c r="E17" s="13" t="s">
        <v>128</v>
      </c>
      <c r="F17" s="5">
        <v>403</v>
      </c>
      <c r="G17" s="5">
        <v>12681</v>
      </c>
      <c r="H17" s="19" t="s">
        <v>185</v>
      </c>
      <c r="I17" s="5">
        <v>9</v>
      </c>
      <c r="J17" s="14">
        <f t="shared" si="0"/>
        <v>97263.27</v>
      </c>
      <c r="K17" s="15">
        <f t="shared" si="1"/>
        <v>106016.96430000001</v>
      </c>
    </row>
    <row r="18" spans="1:11" x14ac:dyDescent="0.25">
      <c r="A18" s="2">
        <v>16</v>
      </c>
      <c r="B18" s="3" t="s">
        <v>48</v>
      </c>
      <c r="C18" s="4" t="s">
        <v>131</v>
      </c>
      <c r="D18" s="5">
        <v>204272697</v>
      </c>
      <c r="E18" s="13" t="s">
        <v>128</v>
      </c>
      <c r="F18" s="5">
        <v>37</v>
      </c>
      <c r="G18" s="5">
        <v>1165</v>
      </c>
      <c r="H18" s="19" t="s">
        <v>185</v>
      </c>
      <c r="I18" s="5">
        <v>9</v>
      </c>
      <c r="J18" s="14">
        <f t="shared" si="0"/>
        <v>8935.5499999999993</v>
      </c>
      <c r="K18" s="15">
        <f t="shared" si="1"/>
        <v>9739.7494999999999</v>
      </c>
    </row>
    <row r="19" spans="1:11" x14ac:dyDescent="0.25">
      <c r="A19" s="2">
        <v>17</v>
      </c>
      <c r="B19" s="3" t="s">
        <v>49</v>
      </c>
      <c r="C19" s="4" t="s">
        <v>131</v>
      </c>
      <c r="D19" s="5">
        <v>204272697</v>
      </c>
      <c r="E19" s="13" t="s">
        <v>128</v>
      </c>
      <c r="F19" s="5">
        <v>87</v>
      </c>
      <c r="G19" s="5">
        <v>2778</v>
      </c>
      <c r="H19" s="19" t="s">
        <v>185</v>
      </c>
      <c r="I19" s="5">
        <v>9</v>
      </c>
      <c r="J19" s="14">
        <f t="shared" si="0"/>
        <v>21307.26</v>
      </c>
      <c r="K19" s="15">
        <f t="shared" si="1"/>
        <v>23224.913400000001</v>
      </c>
    </row>
    <row r="20" spans="1:11" x14ac:dyDescent="0.25">
      <c r="A20" s="2">
        <v>18</v>
      </c>
      <c r="B20" s="3" t="s">
        <v>50</v>
      </c>
      <c r="C20" s="4" t="s">
        <v>148</v>
      </c>
      <c r="D20" s="5">
        <v>202255603</v>
      </c>
      <c r="E20" s="13" t="s">
        <v>128</v>
      </c>
      <c r="F20" s="5">
        <v>19</v>
      </c>
      <c r="G20" s="5">
        <v>456</v>
      </c>
      <c r="H20" s="19" t="s">
        <v>185</v>
      </c>
      <c r="I20" s="5">
        <v>9</v>
      </c>
      <c r="J20" s="14">
        <f t="shared" si="0"/>
        <v>3497.52</v>
      </c>
      <c r="K20" s="15">
        <f t="shared" si="1"/>
        <v>3812.2968000000001</v>
      </c>
    </row>
    <row r="21" spans="1:11" x14ac:dyDescent="0.25">
      <c r="A21" s="2">
        <v>19</v>
      </c>
      <c r="B21" s="3" t="s">
        <v>129</v>
      </c>
      <c r="C21" s="4" t="s">
        <v>130</v>
      </c>
      <c r="D21" s="5">
        <v>175430013</v>
      </c>
      <c r="E21" s="13" t="s">
        <v>128</v>
      </c>
      <c r="F21" s="5">
        <v>16</v>
      </c>
      <c r="G21" s="5">
        <v>540</v>
      </c>
      <c r="H21" s="19" t="s">
        <v>185</v>
      </c>
      <c r="I21" s="5">
        <v>9</v>
      </c>
      <c r="J21" s="14">
        <f t="shared" si="0"/>
        <v>4141.8</v>
      </c>
      <c r="K21" s="15">
        <f t="shared" si="1"/>
        <v>4514.5620000000008</v>
      </c>
    </row>
    <row r="22" spans="1:11" x14ac:dyDescent="0.25">
      <c r="A22" s="2">
        <v>20</v>
      </c>
      <c r="B22" s="3" t="s">
        <v>51</v>
      </c>
      <c r="C22" s="5" t="s">
        <v>149</v>
      </c>
      <c r="D22" s="5">
        <v>176251497</v>
      </c>
      <c r="E22" s="13" t="s">
        <v>128</v>
      </c>
      <c r="F22" s="5">
        <v>257</v>
      </c>
      <c r="G22" s="5">
        <v>8151</v>
      </c>
      <c r="H22" s="19" t="s">
        <v>185</v>
      </c>
      <c r="I22" s="5">
        <v>9</v>
      </c>
      <c r="J22" s="14">
        <f t="shared" si="0"/>
        <v>62518.17</v>
      </c>
      <c r="K22" s="15">
        <f t="shared" si="1"/>
        <v>68144.805300000007</v>
      </c>
    </row>
    <row r="23" spans="1:11" x14ac:dyDescent="0.25">
      <c r="A23" s="2">
        <v>21</v>
      </c>
      <c r="B23" s="3" t="s">
        <v>52</v>
      </c>
      <c r="C23" s="5" t="s">
        <v>150</v>
      </c>
      <c r="D23" s="5">
        <v>811050101</v>
      </c>
      <c r="E23" s="13" t="s">
        <v>128</v>
      </c>
      <c r="F23" s="5">
        <v>38</v>
      </c>
      <c r="G23" s="5">
        <v>1215</v>
      </c>
      <c r="H23" s="19" t="s">
        <v>185</v>
      </c>
      <c r="I23" s="5">
        <v>9</v>
      </c>
      <c r="J23" s="14">
        <f t="shared" si="0"/>
        <v>9319.0499999999993</v>
      </c>
      <c r="K23" s="15">
        <f t="shared" si="1"/>
        <v>10157.764499999999</v>
      </c>
    </row>
    <row r="24" spans="1:11" x14ac:dyDescent="0.25">
      <c r="A24" s="2">
        <v>22</v>
      </c>
      <c r="B24" s="3" t="s">
        <v>53</v>
      </c>
      <c r="C24" s="4" t="s">
        <v>30</v>
      </c>
      <c r="D24" s="5">
        <v>102926478</v>
      </c>
      <c r="E24" s="13" t="s">
        <v>128</v>
      </c>
      <c r="F24" s="5">
        <v>6</v>
      </c>
      <c r="G24" s="5">
        <v>192</v>
      </c>
      <c r="H24" s="19" t="s">
        <v>185</v>
      </c>
      <c r="I24" s="5">
        <v>9</v>
      </c>
      <c r="J24" s="14">
        <f t="shared" si="0"/>
        <v>1472.6399999999999</v>
      </c>
      <c r="K24" s="15">
        <f t="shared" si="1"/>
        <v>1605.1776</v>
      </c>
    </row>
    <row r="25" spans="1:11" x14ac:dyDescent="0.25">
      <c r="A25" s="2">
        <v>23</v>
      </c>
      <c r="B25" s="3" t="s">
        <v>54</v>
      </c>
      <c r="C25" s="4" t="s">
        <v>17</v>
      </c>
      <c r="D25" s="5">
        <v>200961766</v>
      </c>
      <c r="E25" s="13" t="s">
        <v>128</v>
      </c>
      <c r="F25" s="5">
        <v>12</v>
      </c>
      <c r="G25" s="5">
        <v>384</v>
      </c>
      <c r="H25" s="19" t="s">
        <v>185</v>
      </c>
      <c r="I25" s="5">
        <v>9</v>
      </c>
      <c r="J25" s="14">
        <f t="shared" si="0"/>
        <v>2945.2799999999997</v>
      </c>
      <c r="K25" s="15">
        <f t="shared" si="1"/>
        <v>3210.3552</v>
      </c>
    </row>
    <row r="26" spans="1:11" x14ac:dyDescent="0.25">
      <c r="A26" s="2">
        <v>24</v>
      </c>
      <c r="B26" s="3" t="s">
        <v>55</v>
      </c>
      <c r="C26" s="5" t="s">
        <v>151</v>
      </c>
      <c r="D26" s="5">
        <v>131127139</v>
      </c>
      <c r="E26" s="13" t="s">
        <v>128</v>
      </c>
      <c r="F26" s="5">
        <v>14</v>
      </c>
      <c r="G26" s="5">
        <v>442</v>
      </c>
      <c r="H26" s="19" t="s">
        <v>185</v>
      </c>
      <c r="I26" s="5">
        <v>9</v>
      </c>
      <c r="J26" s="14">
        <f t="shared" si="0"/>
        <v>3390.14</v>
      </c>
      <c r="K26" s="15">
        <f t="shared" si="1"/>
        <v>3695.2526000000003</v>
      </c>
    </row>
    <row r="27" spans="1:11" x14ac:dyDescent="0.25">
      <c r="A27" s="2">
        <v>25</v>
      </c>
      <c r="B27" s="3" t="s">
        <v>56</v>
      </c>
      <c r="C27" s="5" t="s">
        <v>15</v>
      </c>
      <c r="D27" s="5">
        <v>530493</v>
      </c>
      <c r="E27" s="13" t="s">
        <v>128</v>
      </c>
      <c r="F27" s="5">
        <v>8</v>
      </c>
      <c r="G27" s="5">
        <v>255</v>
      </c>
      <c r="H27" s="19" t="s">
        <v>185</v>
      </c>
      <c r="I27" s="5">
        <v>20</v>
      </c>
      <c r="J27" s="14">
        <f t="shared" si="0"/>
        <v>1955.85</v>
      </c>
      <c r="K27" s="15">
        <f t="shared" si="1"/>
        <v>2347.02</v>
      </c>
    </row>
    <row r="28" spans="1:11" x14ac:dyDescent="0.25">
      <c r="A28" s="2">
        <v>26</v>
      </c>
      <c r="B28" s="3" t="s">
        <v>57</v>
      </c>
      <c r="C28" s="4" t="s">
        <v>11</v>
      </c>
      <c r="D28" s="5">
        <v>202386257</v>
      </c>
      <c r="E28" s="13" t="s">
        <v>128</v>
      </c>
      <c r="F28" s="5">
        <v>47</v>
      </c>
      <c r="G28" s="5">
        <v>1504</v>
      </c>
      <c r="H28" s="19" t="s">
        <v>185</v>
      </c>
      <c r="I28" s="5">
        <v>9</v>
      </c>
      <c r="J28" s="14">
        <f t="shared" si="0"/>
        <v>11535.68</v>
      </c>
      <c r="K28" s="15">
        <f t="shared" si="1"/>
        <v>12573.891200000002</v>
      </c>
    </row>
    <row r="29" spans="1:11" x14ac:dyDescent="0.25">
      <c r="A29" s="2">
        <v>27</v>
      </c>
      <c r="B29" s="3" t="s">
        <v>58</v>
      </c>
      <c r="C29" s="4" t="s">
        <v>152</v>
      </c>
      <c r="D29" s="5">
        <v>204765850</v>
      </c>
      <c r="E29" s="13" t="s">
        <v>128</v>
      </c>
      <c r="F29" s="5">
        <v>38</v>
      </c>
      <c r="G29" s="5">
        <v>1234</v>
      </c>
      <c r="H29" s="19" t="s">
        <v>185</v>
      </c>
      <c r="I29" s="5">
        <v>9</v>
      </c>
      <c r="J29" s="14">
        <f t="shared" si="0"/>
        <v>9464.7800000000007</v>
      </c>
      <c r="K29" s="15">
        <f t="shared" si="1"/>
        <v>10316.610200000001</v>
      </c>
    </row>
    <row r="30" spans="1:11" x14ac:dyDescent="0.25">
      <c r="A30" s="2">
        <v>28</v>
      </c>
      <c r="B30" s="3" t="s">
        <v>59</v>
      </c>
      <c r="C30" s="4" t="s">
        <v>153</v>
      </c>
      <c r="D30" s="5">
        <v>200945534</v>
      </c>
      <c r="E30" s="13" t="s">
        <v>128</v>
      </c>
      <c r="F30" s="5">
        <v>25</v>
      </c>
      <c r="G30" s="5">
        <v>768</v>
      </c>
      <c r="H30" s="19" t="s">
        <v>185</v>
      </c>
      <c r="I30" s="5">
        <v>9</v>
      </c>
      <c r="J30" s="14">
        <f t="shared" si="0"/>
        <v>5890.5599999999995</v>
      </c>
      <c r="K30" s="15">
        <f t="shared" si="1"/>
        <v>6420.7103999999999</v>
      </c>
    </row>
    <row r="31" spans="1:11" x14ac:dyDescent="0.25">
      <c r="A31" s="2">
        <v>29</v>
      </c>
      <c r="B31" s="3" t="s">
        <v>60</v>
      </c>
      <c r="C31" s="4" t="s">
        <v>3</v>
      </c>
      <c r="D31" s="5">
        <v>201591095</v>
      </c>
      <c r="E31" s="13" t="s">
        <v>128</v>
      </c>
      <c r="F31" s="5">
        <v>27</v>
      </c>
      <c r="G31" s="5">
        <v>864</v>
      </c>
      <c r="H31" s="19" t="s">
        <v>185</v>
      </c>
      <c r="I31" s="5">
        <v>9</v>
      </c>
      <c r="J31" s="14">
        <f t="shared" si="0"/>
        <v>6626.88</v>
      </c>
      <c r="K31" s="15">
        <f t="shared" si="1"/>
        <v>7223.2992000000004</v>
      </c>
    </row>
    <row r="32" spans="1:11" x14ac:dyDescent="0.25">
      <c r="A32" s="2">
        <v>30</v>
      </c>
      <c r="B32" s="3" t="s">
        <v>61</v>
      </c>
      <c r="C32" s="4" t="s">
        <v>154</v>
      </c>
      <c r="D32" s="5">
        <v>206877990</v>
      </c>
      <c r="E32" s="13" t="s">
        <v>128</v>
      </c>
      <c r="F32" s="5">
        <v>6</v>
      </c>
      <c r="G32" s="5">
        <v>192</v>
      </c>
      <c r="H32" s="19" t="s">
        <v>185</v>
      </c>
      <c r="I32" s="5">
        <v>9</v>
      </c>
      <c r="J32" s="14">
        <f t="shared" si="0"/>
        <v>1472.6399999999999</v>
      </c>
      <c r="K32" s="15">
        <f t="shared" si="1"/>
        <v>1605.1776</v>
      </c>
    </row>
    <row r="33" spans="1:11" x14ac:dyDescent="0.25">
      <c r="A33" s="2">
        <v>31</v>
      </c>
      <c r="B33" s="3" t="s">
        <v>62</v>
      </c>
      <c r="C33" s="5" t="s">
        <v>155</v>
      </c>
      <c r="D33" s="5">
        <v>102937179</v>
      </c>
      <c r="E33" s="13" t="s">
        <v>128</v>
      </c>
      <c r="F33" s="5">
        <v>22</v>
      </c>
      <c r="G33" s="5">
        <v>657</v>
      </c>
      <c r="H33" s="19" t="s">
        <v>185</v>
      </c>
      <c r="I33" s="5">
        <v>9</v>
      </c>
      <c r="J33" s="14">
        <f t="shared" si="0"/>
        <v>5039.1899999999996</v>
      </c>
      <c r="K33" s="15">
        <f t="shared" si="1"/>
        <v>5492.7170999999998</v>
      </c>
    </row>
    <row r="34" spans="1:11" x14ac:dyDescent="0.25">
      <c r="A34" s="2">
        <v>32</v>
      </c>
      <c r="B34" s="3" t="s">
        <v>63</v>
      </c>
      <c r="C34" s="4" t="s">
        <v>13</v>
      </c>
      <c r="D34" s="5">
        <v>203835986</v>
      </c>
      <c r="E34" s="13" t="s">
        <v>128</v>
      </c>
      <c r="F34" s="5">
        <v>15</v>
      </c>
      <c r="G34" s="5">
        <v>480</v>
      </c>
      <c r="H34" s="19" t="s">
        <v>185</v>
      </c>
      <c r="I34" s="5">
        <v>9</v>
      </c>
      <c r="J34" s="14">
        <f t="shared" si="0"/>
        <v>3681.6</v>
      </c>
      <c r="K34" s="15">
        <f t="shared" si="1"/>
        <v>4012.9440000000004</v>
      </c>
    </row>
    <row r="35" spans="1:11" x14ac:dyDescent="0.25">
      <c r="A35" s="2">
        <v>33</v>
      </c>
      <c r="B35" s="3" t="s">
        <v>64</v>
      </c>
      <c r="C35" s="5" t="s">
        <v>156</v>
      </c>
      <c r="D35" s="5">
        <v>147003207</v>
      </c>
      <c r="E35" s="13" t="s">
        <v>128</v>
      </c>
      <c r="F35" s="5">
        <v>8</v>
      </c>
      <c r="G35" s="5">
        <v>247</v>
      </c>
      <c r="H35" s="19" t="s">
        <v>185</v>
      </c>
      <c r="I35" s="5">
        <v>9</v>
      </c>
      <c r="J35" s="14">
        <f t="shared" ref="J35:J66" si="2">G35*7.67</f>
        <v>1894.49</v>
      </c>
      <c r="K35" s="15">
        <f t="shared" ref="K35:K66" si="3">J35*(1+I35/100)</f>
        <v>2064.9941000000003</v>
      </c>
    </row>
    <row r="36" spans="1:11" x14ac:dyDescent="0.25">
      <c r="A36" s="2">
        <v>34</v>
      </c>
      <c r="B36" s="3" t="s">
        <v>65</v>
      </c>
      <c r="C36" s="5" t="s">
        <v>157</v>
      </c>
      <c r="D36" s="5">
        <v>175094744</v>
      </c>
      <c r="E36" s="13" t="s">
        <v>128</v>
      </c>
      <c r="F36" s="5">
        <v>22</v>
      </c>
      <c r="G36" s="5">
        <v>704</v>
      </c>
      <c r="H36" s="19" t="s">
        <v>185</v>
      </c>
      <c r="I36" s="5">
        <v>9</v>
      </c>
      <c r="J36" s="14">
        <f t="shared" si="2"/>
        <v>5399.68</v>
      </c>
      <c r="K36" s="15">
        <f t="shared" si="3"/>
        <v>5885.6512000000012</v>
      </c>
    </row>
    <row r="37" spans="1:11" x14ac:dyDescent="0.25">
      <c r="A37" s="2">
        <v>35</v>
      </c>
      <c r="B37" s="3" t="s">
        <v>66</v>
      </c>
      <c r="C37" s="5" t="s">
        <v>158</v>
      </c>
      <c r="D37" s="5" t="s">
        <v>186</v>
      </c>
      <c r="E37" s="13" t="s">
        <v>128</v>
      </c>
      <c r="F37" s="5">
        <v>2</v>
      </c>
      <c r="G37" s="5">
        <v>64</v>
      </c>
      <c r="H37" s="19" t="s">
        <v>185</v>
      </c>
      <c r="I37" s="5">
        <v>9</v>
      </c>
      <c r="J37" s="14">
        <f t="shared" si="2"/>
        <v>490.88</v>
      </c>
      <c r="K37" s="15">
        <f t="shared" si="3"/>
        <v>535.05920000000003</v>
      </c>
    </row>
    <row r="38" spans="1:11" x14ac:dyDescent="0.25">
      <c r="A38" s="2">
        <v>36</v>
      </c>
      <c r="B38" s="3" t="s">
        <v>67</v>
      </c>
      <c r="C38" s="5" t="s">
        <v>159</v>
      </c>
      <c r="D38" s="5">
        <v>102869753</v>
      </c>
      <c r="E38" s="13" t="s">
        <v>128</v>
      </c>
      <c r="F38" s="5">
        <v>77</v>
      </c>
      <c r="G38" s="5">
        <v>2514</v>
      </c>
      <c r="H38" s="19" t="s">
        <v>185</v>
      </c>
      <c r="I38" s="5">
        <v>9</v>
      </c>
      <c r="J38" s="14">
        <f t="shared" si="2"/>
        <v>19282.38</v>
      </c>
      <c r="K38" s="15">
        <f t="shared" si="3"/>
        <v>21017.794200000004</v>
      </c>
    </row>
    <row r="39" spans="1:11" x14ac:dyDescent="0.25">
      <c r="A39" s="2">
        <v>37</v>
      </c>
      <c r="B39" s="3" t="s">
        <v>68</v>
      </c>
      <c r="C39" s="5" t="s">
        <v>160</v>
      </c>
      <c r="D39" s="5">
        <v>130488972</v>
      </c>
      <c r="E39" s="13" t="s">
        <v>128</v>
      </c>
      <c r="F39" s="5">
        <v>1</v>
      </c>
      <c r="G39" s="5">
        <v>32</v>
      </c>
      <c r="H39" s="19" t="s">
        <v>185</v>
      </c>
      <c r="I39" s="5">
        <v>0</v>
      </c>
      <c r="J39" s="14">
        <f t="shared" si="2"/>
        <v>245.44</v>
      </c>
      <c r="K39" s="15">
        <f t="shared" si="3"/>
        <v>245.44</v>
      </c>
    </row>
    <row r="40" spans="1:11" x14ac:dyDescent="0.25">
      <c r="A40" s="2">
        <v>38</v>
      </c>
      <c r="B40" s="3" t="s">
        <v>69</v>
      </c>
      <c r="C40" s="4" t="s">
        <v>14</v>
      </c>
      <c r="D40" s="5">
        <v>931625</v>
      </c>
      <c r="E40" s="13" t="s">
        <v>128</v>
      </c>
      <c r="F40" s="5">
        <v>4</v>
      </c>
      <c r="G40" s="5">
        <v>128</v>
      </c>
      <c r="H40" s="19" t="s">
        <v>185</v>
      </c>
      <c r="I40" s="5">
        <v>20</v>
      </c>
      <c r="J40" s="14">
        <f t="shared" si="2"/>
        <v>981.76</v>
      </c>
      <c r="K40" s="15">
        <f t="shared" si="3"/>
        <v>1178.1119999999999</v>
      </c>
    </row>
    <row r="41" spans="1:11" x14ac:dyDescent="0.25">
      <c r="A41" s="2">
        <v>39</v>
      </c>
      <c r="B41" s="3" t="s">
        <v>70</v>
      </c>
      <c r="C41" s="4" t="s">
        <v>5</v>
      </c>
      <c r="D41" s="5">
        <v>200370820</v>
      </c>
      <c r="E41" s="13" t="s">
        <v>128</v>
      </c>
      <c r="F41" s="5">
        <v>7</v>
      </c>
      <c r="G41" s="5">
        <v>224</v>
      </c>
      <c r="H41" s="19" t="s">
        <v>185</v>
      </c>
      <c r="I41" s="5">
        <v>9</v>
      </c>
      <c r="J41" s="14">
        <f t="shared" si="2"/>
        <v>1718.08</v>
      </c>
      <c r="K41" s="15">
        <f t="shared" si="3"/>
        <v>1872.7072000000001</v>
      </c>
    </row>
    <row r="42" spans="1:11" x14ac:dyDescent="0.25">
      <c r="A42" s="2">
        <v>40</v>
      </c>
      <c r="B42" s="3" t="s">
        <v>71</v>
      </c>
      <c r="C42" s="4" t="s">
        <v>8</v>
      </c>
      <c r="D42" s="5">
        <v>121023551</v>
      </c>
      <c r="E42" s="13" t="s">
        <v>128</v>
      </c>
      <c r="F42" s="5">
        <v>88</v>
      </c>
      <c r="G42" s="5">
        <v>2617</v>
      </c>
      <c r="H42" s="19" t="s">
        <v>185</v>
      </c>
      <c r="I42" s="5">
        <v>20</v>
      </c>
      <c r="J42" s="14">
        <f t="shared" si="2"/>
        <v>20072.39</v>
      </c>
      <c r="K42" s="15">
        <f t="shared" si="3"/>
        <v>24086.867999999999</v>
      </c>
    </row>
    <row r="43" spans="1:11" x14ac:dyDescent="0.25">
      <c r="A43" s="2">
        <v>41</v>
      </c>
      <c r="B43" s="3" t="s">
        <v>72</v>
      </c>
      <c r="C43" s="4" t="s">
        <v>4</v>
      </c>
      <c r="D43" s="5">
        <v>200286984</v>
      </c>
      <c r="E43" s="13" t="s">
        <v>128</v>
      </c>
      <c r="F43" s="5">
        <v>8</v>
      </c>
      <c r="G43" s="5">
        <v>248</v>
      </c>
      <c r="H43" s="19" t="s">
        <v>185</v>
      </c>
      <c r="I43" s="5">
        <v>9</v>
      </c>
      <c r="J43" s="14">
        <f t="shared" si="2"/>
        <v>1902.16</v>
      </c>
      <c r="K43" s="15">
        <f t="shared" si="3"/>
        <v>2073.3544000000002</v>
      </c>
    </row>
    <row r="44" spans="1:11" x14ac:dyDescent="0.25">
      <c r="A44" s="2">
        <v>42</v>
      </c>
      <c r="B44" s="3" t="s">
        <v>73</v>
      </c>
      <c r="C44" s="4" t="s">
        <v>74</v>
      </c>
      <c r="D44" s="5">
        <v>124596702</v>
      </c>
      <c r="E44" s="13" t="s">
        <v>128</v>
      </c>
      <c r="F44" s="5">
        <v>4</v>
      </c>
      <c r="G44" s="5">
        <v>128</v>
      </c>
      <c r="H44" s="19" t="s">
        <v>185</v>
      </c>
      <c r="I44" s="5">
        <v>20</v>
      </c>
      <c r="J44" s="14">
        <f t="shared" si="2"/>
        <v>981.76</v>
      </c>
      <c r="K44" s="15">
        <f t="shared" si="3"/>
        <v>1178.1119999999999</v>
      </c>
    </row>
    <row r="45" spans="1:11" x14ac:dyDescent="0.25">
      <c r="A45" s="2">
        <v>43</v>
      </c>
      <c r="B45" s="3" t="s">
        <v>75</v>
      </c>
      <c r="C45" s="4" t="s">
        <v>23</v>
      </c>
      <c r="D45" s="5">
        <v>200714221</v>
      </c>
      <c r="E45" s="13" t="s">
        <v>128</v>
      </c>
      <c r="F45" s="5">
        <v>20</v>
      </c>
      <c r="G45" s="5">
        <v>613</v>
      </c>
      <c r="H45" s="19" t="s">
        <v>185</v>
      </c>
      <c r="I45" s="5">
        <v>9</v>
      </c>
      <c r="J45" s="14">
        <f t="shared" si="2"/>
        <v>4701.71</v>
      </c>
      <c r="K45" s="15">
        <f t="shared" si="3"/>
        <v>5124.8639000000003</v>
      </c>
    </row>
    <row r="46" spans="1:11" x14ac:dyDescent="0.25">
      <c r="A46" s="2">
        <v>44</v>
      </c>
      <c r="B46" s="3" t="s">
        <v>76</v>
      </c>
      <c r="C46" s="4" t="s">
        <v>161</v>
      </c>
      <c r="D46" s="5">
        <v>175158218</v>
      </c>
      <c r="E46" s="13" t="s">
        <v>128</v>
      </c>
      <c r="F46" s="5">
        <v>7</v>
      </c>
      <c r="G46" s="5">
        <v>197</v>
      </c>
      <c r="H46" s="19" t="s">
        <v>185</v>
      </c>
      <c r="I46" s="5">
        <v>9</v>
      </c>
      <c r="J46" s="14">
        <f t="shared" si="2"/>
        <v>1510.99</v>
      </c>
      <c r="K46" s="15">
        <f t="shared" si="3"/>
        <v>1646.9791000000002</v>
      </c>
    </row>
    <row r="47" spans="1:11" x14ac:dyDescent="0.25">
      <c r="A47" s="2">
        <v>45</v>
      </c>
      <c r="B47" s="6" t="s">
        <v>137</v>
      </c>
      <c r="C47" s="5" t="s">
        <v>162</v>
      </c>
      <c r="D47" s="6">
        <v>1308228780478</v>
      </c>
      <c r="E47" s="13" t="s">
        <v>128</v>
      </c>
      <c r="F47" s="5">
        <v>199</v>
      </c>
      <c r="G47" s="5">
        <v>6283</v>
      </c>
      <c r="H47" s="19" t="s">
        <v>185</v>
      </c>
      <c r="I47" s="5">
        <v>9</v>
      </c>
      <c r="J47" s="14">
        <f t="shared" si="2"/>
        <v>48190.61</v>
      </c>
      <c r="K47" s="15">
        <f t="shared" si="3"/>
        <v>52527.764900000002</v>
      </c>
    </row>
    <row r="48" spans="1:11" x14ac:dyDescent="0.25">
      <c r="A48" s="2">
        <v>46</v>
      </c>
      <c r="B48" s="3" t="s">
        <v>77</v>
      </c>
      <c r="C48" s="4" t="s">
        <v>163</v>
      </c>
      <c r="D48" s="5">
        <v>20974961</v>
      </c>
      <c r="E48" s="13" t="s">
        <v>128</v>
      </c>
      <c r="F48" s="5">
        <v>46</v>
      </c>
      <c r="G48" s="5">
        <v>1447</v>
      </c>
      <c r="H48" s="19" t="s">
        <v>185</v>
      </c>
      <c r="I48" s="5">
        <v>9</v>
      </c>
      <c r="J48" s="14">
        <f t="shared" si="2"/>
        <v>11098.49</v>
      </c>
      <c r="K48" s="15">
        <f t="shared" si="3"/>
        <v>12097.3541</v>
      </c>
    </row>
    <row r="49" spans="1:11" x14ac:dyDescent="0.25">
      <c r="A49" s="2">
        <v>47</v>
      </c>
      <c r="B49" s="3" t="s">
        <v>78</v>
      </c>
      <c r="C49" s="4" t="s">
        <v>134</v>
      </c>
      <c r="D49" s="5">
        <v>203652180</v>
      </c>
      <c r="E49" s="13" t="s">
        <v>128</v>
      </c>
      <c r="F49" s="5">
        <v>19</v>
      </c>
      <c r="G49" s="5">
        <v>608</v>
      </c>
      <c r="H49" s="19" t="s">
        <v>185</v>
      </c>
      <c r="I49" s="5">
        <v>9</v>
      </c>
      <c r="J49" s="14">
        <f t="shared" si="2"/>
        <v>4663.3599999999997</v>
      </c>
      <c r="K49" s="15">
        <f t="shared" si="3"/>
        <v>5083.0623999999998</v>
      </c>
    </row>
    <row r="50" spans="1:11" x14ac:dyDescent="0.25">
      <c r="A50" s="2">
        <v>48</v>
      </c>
      <c r="B50" s="3" t="s">
        <v>79</v>
      </c>
      <c r="C50" s="4" t="s">
        <v>164</v>
      </c>
      <c r="D50" s="5">
        <v>818022</v>
      </c>
      <c r="E50" s="13" t="s">
        <v>128</v>
      </c>
      <c r="F50" s="5">
        <v>24</v>
      </c>
      <c r="G50" s="5">
        <v>768</v>
      </c>
      <c r="H50" s="19" t="s">
        <v>185</v>
      </c>
      <c r="I50" s="5">
        <v>20</v>
      </c>
      <c r="J50" s="14">
        <f t="shared" si="2"/>
        <v>5890.5599999999995</v>
      </c>
      <c r="K50" s="15">
        <f t="shared" si="3"/>
        <v>7068.6719999999996</v>
      </c>
    </row>
    <row r="51" spans="1:11" x14ac:dyDescent="0.25">
      <c r="A51" s="2">
        <v>49</v>
      </c>
      <c r="B51" s="3" t="s">
        <v>80</v>
      </c>
      <c r="C51" s="4" t="s">
        <v>10</v>
      </c>
      <c r="D51" s="5">
        <v>205192243</v>
      </c>
      <c r="E51" s="13" t="s">
        <v>128</v>
      </c>
      <c r="F51" s="5">
        <v>6</v>
      </c>
      <c r="G51" s="5">
        <v>192</v>
      </c>
      <c r="H51" s="19" t="s">
        <v>185</v>
      </c>
      <c r="I51" s="5">
        <v>9</v>
      </c>
      <c r="J51" s="14">
        <f t="shared" si="2"/>
        <v>1472.6399999999999</v>
      </c>
      <c r="K51" s="15">
        <f t="shared" si="3"/>
        <v>1605.1776</v>
      </c>
    </row>
    <row r="52" spans="1:11" x14ac:dyDescent="0.25">
      <c r="A52" s="2">
        <v>50</v>
      </c>
      <c r="B52" s="3" t="s">
        <v>81</v>
      </c>
      <c r="C52" s="5" t="s">
        <v>165</v>
      </c>
      <c r="D52" s="5">
        <v>814191872</v>
      </c>
      <c r="E52" s="13" t="s">
        <v>128</v>
      </c>
      <c r="F52" s="5">
        <v>5</v>
      </c>
      <c r="G52" s="5">
        <v>160</v>
      </c>
      <c r="H52" s="19" t="s">
        <v>185</v>
      </c>
      <c r="I52" s="5">
        <v>9</v>
      </c>
      <c r="J52" s="14">
        <f t="shared" si="2"/>
        <v>1227.2</v>
      </c>
      <c r="K52" s="15">
        <f t="shared" si="3"/>
        <v>1337.6480000000001</v>
      </c>
    </row>
    <row r="53" spans="1:11" x14ac:dyDescent="0.25">
      <c r="A53" s="2">
        <v>51</v>
      </c>
      <c r="B53" s="3" t="s">
        <v>82</v>
      </c>
      <c r="C53" s="4" t="s">
        <v>166</v>
      </c>
      <c r="D53" s="5">
        <v>103935918</v>
      </c>
      <c r="E53" s="13" t="s">
        <v>128</v>
      </c>
      <c r="F53" s="5">
        <v>14</v>
      </c>
      <c r="G53" s="5">
        <v>445</v>
      </c>
      <c r="H53" s="19" t="s">
        <v>185</v>
      </c>
      <c r="I53" s="5">
        <v>9</v>
      </c>
      <c r="J53" s="14">
        <f t="shared" si="2"/>
        <v>3413.15</v>
      </c>
      <c r="K53" s="15">
        <f t="shared" si="3"/>
        <v>3720.3335000000002</v>
      </c>
    </row>
    <row r="54" spans="1:11" x14ac:dyDescent="0.25">
      <c r="A54" s="2">
        <v>52</v>
      </c>
      <c r="B54" s="3" t="s">
        <v>83</v>
      </c>
      <c r="C54" s="5" t="s">
        <v>9</v>
      </c>
      <c r="D54" s="5">
        <v>203283897</v>
      </c>
      <c r="E54" s="13" t="s">
        <v>128</v>
      </c>
      <c r="F54" s="5">
        <v>58</v>
      </c>
      <c r="G54" s="5">
        <v>1856</v>
      </c>
      <c r="H54" s="19" t="s">
        <v>185</v>
      </c>
      <c r="I54" s="5">
        <v>9</v>
      </c>
      <c r="J54" s="14">
        <f t="shared" si="2"/>
        <v>14235.52</v>
      </c>
      <c r="K54" s="15">
        <f t="shared" si="3"/>
        <v>15516.716800000002</v>
      </c>
    </row>
    <row r="55" spans="1:11" x14ac:dyDescent="0.25">
      <c r="A55" s="2">
        <v>53</v>
      </c>
      <c r="B55" s="3" t="s">
        <v>84</v>
      </c>
      <c r="C55" s="4" t="s">
        <v>167</v>
      </c>
      <c r="D55" s="5">
        <v>204094636</v>
      </c>
      <c r="E55" s="13" t="s">
        <v>128</v>
      </c>
      <c r="F55" s="5">
        <v>25</v>
      </c>
      <c r="G55" s="5">
        <v>800</v>
      </c>
      <c r="H55" s="19" t="s">
        <v>185</v>
      </c>
      <c r="I55" s="5">
        <v>9</v>
      </c>
      <c r="J55" s="14">
        <f t="shared" si="2"/>
        <v>6136</v>
      </c>
      <c r="K55" s="15">
        <f t="shared" si="3"/>
        <v>6688.2400000000007</v>
      </c>
    </row>
    <row r="56" spans="1:11" x14ac:dyDescent="0.25">
      <c r="A56" s="2">
        <v>54</v>
      </c>
      <c r="B56" s="3" t="s">
        <v>85</v>
      </c>
      <c r="C56" s="4" t="s">
        <v>18</v>
      </c>
      <c r="D56" s="5">
        <v>103549539</v>
      </c>
      <c r="E56" s="13" t="s">
        <v>128</v>
      </c>
      <c r="F56" s="5">
        <v>7</v>
      </c>
      <c r="G56" s="5">
        <v>224</v>
      </c>
      <c r="H56" s="19" t="s">
        <v>185</v>
      </c>
      <c r="I56" s="5">
        <v>9</v>
      </c>
      <c r="J56" s="14">
        <f t="shared" si="2"/>
        <v>1718.08</v>
      </c>
      <c r="K56" s="15">
        <f t="shared" si="3"/>
        <v>1872.7072000000001</v>
      </c>
    </row>
    <row r="57" spans="1:11" ht="30" x14ac:dyDescent="0.25">
      <c r="A57" s="2">
        <v>55</v>
      </c>
      <c r="B57" s="3" t="s">
        <v>86</v>
      </c>
      <c r="C57" s="4" t="s">
        <v>168</v>
      </c>
      <c r="D57" s="5">
        <v>176094665</v>
      </c>
      <c r="E57" s="13" t="s">
        <v>128</v>
      </c>
      <c r="F57" s="5">
        <v>32</v>
      </c>
      <c r="G57" s="5">
        <v>1005</v>
      </c>
      <c r="H57" s="19" t="s">
        <v>185</v>
      </c>
      <c r="I57" s="5">
        <v>20</v>
      </c>
      <c r="J57" s="14">
        <f t="shared" si="2"/>
        <v>7708.35</v>
      </c>
      <c r="K57" s="15">
        <f t="shared" si="3"/>
        <v>9250.02</v>
      </c>
    </row>
    <row r="58" spans="1:11" x14ac:dyDescent="0.25">
      <c r="A58" s="2">
        <v>56</v>
      </c>
      <c r="B58" s="3" t="s">
        <v>87</v>
      </c>
      <c r="C58" s="5" t="s">
        <v>169</v>
      </c>
      <c r="D58" s="5">
        <v>205215020</v>
      </c>
      <c r="E58" s="13" t="s">
        <v>128</v>
      </c>
      <c r="F58" s="5">
        <v>3</v>
      </c>
      <c r="G58" s="5">
        <v>96</v>
      </c>
      <c r="H58" s="19" t="s">
        <v>185</v>
      </c>
      <c r="I58" s="5">
        <v>9</v>
      </c>
      <c r="J58" s="14">
        <f t="shared" si="2"/>
        <v>736.31999999999994</v>
      </c>
      <c r="K58" s="15">
        <f t="shared" si="3"/>
        <v>802.58879999999999</v>
      </c>
    </row>
    <row r="59" spans="1:11" x14ac:dyDescent="0.25">
      <c r="A59" s="2">
        <v>57</v>
      </c>
      <c r="B59" s="3" t="s">
        <v>88</v>
      </c>
      <c r="C59" s="4" t="s">
        <v>135</v>
      </c>
      <c r="D59" s="5">
        <v>124539847</v>
      </c>
      <c r="E59" s="13" t="s">
        <v>128</v>
      </c>
      <c r="F59" s="5">
        <v>18</v>
      </c>
      <c r="G59" s="5">
        <v>576</v>
      </c>
      <c r="H59" s="19" t="s">
        <v>185</v>
      </c>
      <c r="I59" s="5">
        <v>9</v>
      </c>
      <c r="J59" s="14">
        <f t="shared" si="2"/>
        <v>4417.92</v>
      </c>
      <c r="K59" s="15">
        <f t="shared" si="3"/>
        <v>4815.5328000000009</v>
      </c>
    </row>
    <row r="60" spans="1:11" x14ac:dyDescent="0.25">
      <c r="A60" s="2">
        <v>58</v>
      </c>
      <c r="B60" s="3" t="s">
        <v>89</v>
      </c>
      <c r="C60" s="4" t="s">
        <v>170</v>
      </c>
      <c r="D60" s="5">
        <v>204503086</v>
      </c>
      <c r="E60" s="13" t="s">
        <v>128</v>
      </c>
      <c r="F60" s="5">
        <v>5</v>
      </c>
      <c r="G60" s="5">
        <v>160</v>
      </c>
      <c r="H60" s="19" t="s">
        <v>185</v>
      </c>
      <c r="I60" s="5">
        <v>9</v>
      </c>
      <c r="J60" s="14">
        <f t="shared" si="2"/>
        <v>1227.2</v>
      </c>
      <c r="K60" s="15">
        <f t="shared" si="3"/>
        <v>1337.6480000000001</v>
      </c>
    </row>
    <row r="61" spans="1:11" x14ac:dyDescent="0.25">
      <c r="A61" s="2">
        <v>59</v>
      </c>
      <c r="B61" s="3" t="s">
        <v>90</v>
      </c>
      <c r="C61" s="5" t="s">
        <v>91</v>
      </c>
      <c r="D61" s="5">
        <v>203551217</v>
      </c>
      <c r="E61" s="13" t="s">
        <v>128</v>
      </c>
      <c r="F61" s="5">
        <v>1</v>
      </c>
      <c r="G61" s="5">
        <v>32</v>
      </c>
      <c r="H61" s="19" t="s">
        <v>185</v>
      </c>
      <c r="I61" s="5">
        <v>9</v>
      </c>
      <c r="J61" s="14">
        <f t="shared" si="2"/>
        <v>245.44</v>
      </c>
      <c r="K61" s="15">
        <f t="shared" si="3"/>
        <v>267.52960000000002</v>
      </c>
    </row>
    <row r="62" spans="1:11" x14ac:dyDescent="0.25">
      <c r="A62" s="2">
        <v>60</v>
      </c>
      <c r="B62" s="3" t="s">
        <v>92</v>
      </c>
      <c r="C62" s="4" t="s">
        <v>19</v>
      </c>
      <c r="D62" s="5">
        <v>102920991</v>
      </c>
      <c r="E62" s="13" t="s">
        <v>128</v>
      </c>
      <c r="F62" s="5">
        <v>1</v>
      </c>
      <c r="G62" s="5">
        <v>32</v>
      </c>
      <c r="H62" s="19" t="s">
        <v>185</v>
      </c>
      <c r="I62" s="5">
        <v>9</v>
      </c>
      <c r="J62" s="14">
        <f t="shared" si="2"/>
        <v>245.44</v>
      </c>
      <c r="K62" s="15">
        <f t="shared" si="3"/>
        <v>267.52960000000002</v>
      </c>
    </row>
    <row r="63" spans="1:11" x14ac:dyDescent="0.25">
      <c r="A63" s="2">
        <v>61</v>
      </c>
      <c r="B63" s="3" t="s">
        <v>93</v>
      </c>
      <c r="C63" s="4" t="s">
        <v>171</v>
      </c>
      <c r="D63" s="5">
        <v>201719634</v>
      </c>
      <c r="E63" s="13" t="s">
        <v>128</v>
      </c>
      <c r="F63" s="5">
        <v>2</v>
      </c>
      <c r="G63" s="5">
        <v>64</v>
      </c>
      <c r="H63" s="19" t="s">
        <v>185</v>
      </c>
      <c r="I63" s="5">
        <v>9</v>
      </c>
      <c r="J63" s="14">
        <f t="shared" si="2"/>
        <v>490.88</v>
      </c>
      <c r="K63" s="15">
        <f t="shared" si="3"/>
        <v>535.05920000000003</v>
      </c>
    </row>
    <row r="64" spans="1:11" x14ac:dyDescent="0.25">
      <c r="A64" s="2">
        <v>62</v>
      </c>
      <c r="B64" s="3" t="s">
        <v>94</v>
      </c>
      <c r="C64" s="5" t="s">
        <v>172</v>
      </c>
      <c r="D64" s="5">
        <v>200735692</v>
      </c>
      <c r="E64" s="13" t="s">
        <v>128</v>
      </c>
      <c r="F64" s="5">
        <v>57</v>
      </c>
      <c r="G64" s="5">
        <v>2129</v>
      </c>
      <c r="H64" s="19" t="s">
        <v>185</v>
      </c>
      <c r="I64" s="5">
        <v>9</v>
      </c>
      <c r="J64" s="14">
        <f t="shared" si="2"/>
        <v>16329.43</v>
      </c>
      <c r="K64" s="15">
        <f t="shared" si="3"/>
        <v>17799.078700000002</v>
      </c>
    </row>
    <row r="65" spans="1:11" x14ac:dyDescent="0.25">
      <c r="A65" s="2">
        <v>63</v>
      </c>
      <c r="B65" s="3" t="s">
        <v>95</v>
      </c>
      <c r="C65" s="4" t="s">
        <v>29</v>
      </c>
      <c r="D65" s="5">
        <v>205089574</v>
      </c>
      <c r="E65" s="13" t="s">
        <v>128</v>
      </c>
      <c r="F65" s="5">
        <v>6</v>
      </c>
      <c r="G65" s="5">
        <v>192</v>
      </c>
      <c r="H65" s="19" t="s">
        <v>185</v>
      </c>
      <c r="I65" s="5">
        <v>9</v>
      </c>
      <c r="J65" s="14">
        <f t="shared" si="2"/>
        <v>1472.6399999999999</v>
      </c>
      <c r="K65" s="15">
        <f t="shared" si="3"/>
        <v>1605.1776</v>
      </c>
    </row>
    <row r="66" spans="1:11" x14ac:dyDescent="0.25">
      <c r="A66" s="2">
        <v>64</v>
      </c>
      <c r="B66" s="3" t="s">
        <v>96</v>
      </c>
      <c r="C66" s="4" t="s">
        <v>27</v>
      </c>
      <c r="D66" s="5">
        <v>203519504</v>
      </c>
      <c r="E66" s="13" t="s">
        <v>128</v>
      </c>
      <c r="F66" s="5">
        <v>39</v>
      </c>
      <c r="G66" s="5">
        <v>1639</v>
      </c>
      <c r="H66" s="19" t="s">
        <v>185</v>
      </c>
      <c r="I66" s="5">
        <v>9</v>
      </c>
      <c r="J66" s="14">
        <f t="shared" si="2"/>
        <v>12571.13</v>
      </c>
      <c r="K66" s="15">
        <f t="shared" si="3"/>
        <v>13702.5317</v>
      </c>
    </row>
    <row r="67" spans="1:11" x14ac:dyDescent="0.25">
      <c r="A67" s="2">
        <v>65</v>
      </c>
      <c r="B67" s="3" t="s">
        <v>97</v>
      </c>
      <c r="C67" s="4" t="s">
        <v>132</v>
      </c>
      <c r="D67" s="5">
        <v>203519504</v>
      </c>
      <c r="E67" s="13" t="s">
        <v>128</v>
      </c>
      <c r="F67" s="5">
        <v>17</v>
      </c>
      <c r="G67" s="5">
        <v>503</v>
      </c>
      <c r="H67" s="19" t="s">
        <v>185</v>
      </c>
      <c r="I67" s="5">
        <v>9</v>
      </c>
      <c r="J67" s="14">
        <f t="shared" ref="J67:J92" si="4">G67*7.67</f>
        <v>3858.0099999999998</v>
      </c>
      <c r="K67" s="15">
        <f t="shared" ref="K67:K92" si="5">J67*(1+I67/100)</f>
        <v>4205.2309000000005</v>
      </c>
    </row>
    <row r="68" spans="1:11" x14ac:dyDescent="0.25">
      <c r="A68" s="2">
        <v>66</v>
      </c>
      <c r="B68" s="3" t="s">
        <v>98</v>
      </c>
      <c r="C68" s="5" t="s">
        <v>2</v>
      </c>
      <c r="D68" s="5">
        <v>121869957</v>
      </c>
      <c r="E68" s="13" t="s">
        <v>128</v>
      </c>
      <c r="F68" s="5">
        <v>51</v>
      </c>
      <c r="G68" s="5">
        <v>1632</v>
      </c>
      <c r="H68" s="19" t="s">
        <v>185</v>
      </c>
      <c r="I68" s="5">
        <v>9</v>
      </c>
      <c r="J68" s="14">
        <f t="shared" si="4"/>
        <v>12517.44</v>
      </c>
      <c r="K68" s="15">
        <f t="shared" si="5"/>
        <v>13644.009600000001</v>
      </c>
    </row>
    <row r="69" spans="1:11" x14ac:dyDescent="0.25">
      <c r="A69" s="2">
        <v>67</v>
      </c>
      <c r="B69" s="3" t="s">
        <v>99</v>
      </c>
      <c r="C69" s="4" t="s">
        <v>7</v>
      </c>
      <c r="D69" s="5">
        <v>206810422</v>
      </c>
      <c r="E69" s="13" t="s">
        <v>128</v>
      </c>
      <c r="F69" s="5">
        <v>21</v>
      </c>
      <c r="G69" s="5">
        <v>672</v>
      </c>
      <c r="H69" s="19" t="s">
        <v>185</v>
      </c>
      <c r="I69" s="5">
        <v>9</v>
      </c>
      <c r="J69" s="14">
        <f t="shared" si="4"/>
        <v>5154.24</v>
      </c>
      <c r="K69" s="15">
        <f t="shared" si="5"/>
        <v>5618.1216000000004</v>
      </c>
    </row>
    <row r="70" spans="1:11" x14ac:dyDescent="0.25">
      <c r="A70" s="2">
        <v>68</v>
      </c>
      <c r="B70" s="3" t="s">
        <v>100</v>
      </c>
      <c r="C70" s="5" t="s">
        <v>173</v>
      </c>
      <c r="D70" s="5" t="s">
        <v>186</v>
      </c>
      <c r="E70" s="13" t="s">
        <v>128</v>
      </c>
      <c r="F70" s="5">
        <v>3</v>
      </c>
      <c r="G70" s="5">
        <v>96</v>
      </c>
      <c r="H70" s="19" t="s">
        <v>185</v>
      </c>
      <c r="I70" s="5">
        <v>0</v>
      </c>
      <c r="J70" s="14">
        <f t="shared" si="4"/>
        <v>736.31999999999994</v>
      </c>
      <c r="K70" s="15">
        <f t="shared" si="5"/>
        <v>736.31999999999994</v>
      </c>
    </row>
    <row r="71" spans="1:11" x14ac:dyDescent="0.25">
      <c r="A71" s="2">
        <v>69</v>
      </c>
      <c r="B71" s="3" t="s">
        <v>101</v>
      </c>
      <c r="C71" s="4" t="s">
        <v>174</v>
      </c>
      <c r="D71" s="5">
        <v>147132821</v>
      </c>
      <c r="E71" s="13" t="s">
        <v>128</v>
      </c>
      <c r="F71" s="5">
        <v>36</v>
      </c>
      <c r="G71" s="5">
        <v>1146</v>
      </c>
      <c r="H71" s="19" t="s">
        <v>185</v>
      </c>
      <c r="I71" s="5">
        <v>9</v>
      </c>
      <c r="J71" s="14">
        <f t="shared" si="4"/>
        <v>8789.82</v>
      </c>
      <c r="K71" s="15">
        <f t="shared" si="5"/>
        <v>9580.9038</v>
      </c>
    </row>
    <row r="72" spans="1:11" x14ac:dyDescent="0.25">
      <c r="A72" s="2">
        <v>70</v>
      </c>
      <c r="B72" s="3" t="s">
        <v>102</v>
      </c>
      <c r="C72" s="4" t="s">
        <v>25</v>
      </c>
      <c r="D72" s="5">
        <v>206852275</v>
      </c>
      <c r="E72" s="13" t="s">
        <v>128</v>
      </c>
      <c r="F72" s="5">
        <v>2</v>
      </c>
      <c r="G72" s="5">
        <v>64</v>
      </c>
      <c r="H72" s="19" t="s">
        <v>185</v>
      </c>
      <c r="I72" s="5">
        <v>9</v>
      </c>
      <c r="J72" s="14">
        <f t="shared" si="4"/>
        <v>490.88</v>
      </c>
      <c r="K72" s="15">
        <f t="shared" si="5"/>
        <v>535.05920000000003</v>
      </c>
    </row>
    <row r="73" spans="1:11" x14ac:dyDescent="0.25">
      <c r="A73" s="2">
        <v>71</v>
      </c>
      <c r="B73" s="3" t="s">
        <v>103</v>
      </c>
      <c r="C73" s="4" t="s">
        <v>26</v>
      </c>
      <c r="D73" s="5">
        <v>204141880</v>
      </c>
      <c r="E73" s="13" t="s">
        <v>128</v>
      </c>
      <c r="F73" s="5">
        <v>9</v>
      </c>
      <c r="G73" s="5">
        <v>274</v>
      </c>
      <c r="H73" s="19" t="s">
        <v>185</v>
      </c>
      <c r="I73" s="5">
        <v>9</v>
      </c>
      <c r="J73" s="14">
        <f t="shared" si="4"/>
        <v>2101.58</v>
      </c>
      <c r="K73" s="15">
        <f t="shared" si="5"/>
        <v>2290.7222000000002</v>
      </c>
    </row>
    <row r="74" spans="1:11" x14ac:dyDescent="0.25">
      <c r="A74" s="2">
        <v>72</v>
      </c>
      <c r="B74" s="3" t="s">
        <v>104</v>
      </c>
      <c r="C74" s="4" t="s">
        <v>12</v>
      </c>
      <c r="D74" s="5">
        <v>101564407</v>
      </c>
      <c r="E74" s="13" t="s">
        <v>128</v>
      </c>
      <c r="F74" s="5">
        <v>8</v>
      </c>
      <c r="G74" s="5">
        <v>256</v>
      </c>
      <c r="H74" s="19" t="s">
        <v>185</v>
      </c>
      <c r="I74" s="5">
        <v>9</v>
      </c>
      <c r="J74" s="14">
        <f t="shared" si="4"/>
        <v>1963.52</v>
      </c>
      <c r="K74" s="15">
        <f t="shared" si="5"/>
        <v>2140.2368000000001</v>
      </c>
    </row>
    <row r="75" spans="1:11" x14ac:dyDescent="0.25">
      <c r="A75" s="2">
        <v>73</v>
      </c>
      <c r="B75" s="3" t="s">
        <v>105</v>
      </c>
      <c r="C75" s="4" t="s">
        <v>136</v>
      </c>
      <c r="D75" s="5">
        <v>471504</v>
      </c>
      <c r="E75" s="13" t="s">
        <v>128</v>
      </c>
      <c r="F75" s="5">
        <v>100</v>
      </c>
      <c r="G75" s="5">
        <v>3101</v>
      </c>
      <c r="H75" s="19" t="s">
        <v>185</v>
      </c>
      <c r="I75" s="5">
        <v>20</v>
      </c>
      <c r="J75" s="14">
        <f t="shared" si="4"/>
        <v>23784.67</v>
      </c>
      <c r="K75" s="15">
        <f t="shared" si="5"/>
        <v>28541.603999999996</v>
      </c>
    </row>
    <row r="76" spans="1:11" x14ac:dyDescent="0.25">
      <c r="A76" s="2">
        <v>74</v>
      </c>
      <c r="B76" s="3" t="s">
        <v>106</v>
      </c>
      <c r="C76" s="4" t="s">
        <v>20</v>
      </c>
      <c r="D76" s="5">
        <v>202029814</v>
      </c>
      <c r="E76" s="13" t="s">
        <v>128</v>
      </c>
      <c r="F76" s="5">
        <v>3</v>
      </c>
      <c r="G76" s="5">
        <v>96</v>
      </c>
      <c r="H76" s="19" t="s">
        <v>185</v>
      </c>
      <c r="I76" s="5">
        <v>9</v>
      </c>
      <c r="J76" s="14">
        <f t="shared" si="4"/>
        <v>736.31999999999994</v>
      </c>
      <c r="K76" s="15">
        <f t="shared" si="5"/>
        <v>802.58879999999999</v>
      </c>
    </row>
    <row r="77" spans="1:11" x14ac:dyDescent="0.25">
      <c r="A77" s="2">
        <v>75</v>
      </c>
      <c r="B77" s="3" t="s">
        <v>107</v>
      </c>
      <c r="C77" s="5" t="s">
        <v>175</v>
      </c>
      <c r="D77" s="5">
        <v>106527900</v>
      </c>
      <c r="E77" s="13" t="s">
        <v>128</v>
      </c>
      <c r="F77" s="5">
        <v>19</v>
      </c>
      <c r="G77" s="5">
        <v>608</v>
      </c>
      <c r="H77" s="19" t="s">
        <v>185</v>
      </c>
      <c r="I77" s="5">
        <v>9</v>
      </c>
      <c r="J77" s="14">
        <f t="shared" si="4"/>
        <v>4663.3599999999997</v>
      </c>
      <c r="K77" s="15">
        <f t="shared" si="5"/>
        <v>5083.0623999999998</v>
      </c>
    </row>
    <row r="78" spans="1:11" x14ac:dyDescent="0.25">
      <c r="A78" s="2">
        <v>76</v>
      </c>
      <c r="B78" s="3" t="s">
        <v>108</v>
      </c>
      <c r="C78" s="5" t="s">
        <v>175</v>
      </c>
      <c r="D78" s="5">
        <v>106527900</v>
      </c>
      <c r="E78" s="13" t="s">
        <v>128</v>
      </c>
      <c r="F78" s="5">
        <v>32</v>
      </c>
      <c r="G78" s="5">
        <v>1047</v>
      </c>
      <c r="H78" s="19" t="s">
        <v>185</v>
      </c>
      <c r="I78" s="5">
        <v>9</v>
      </c>
      <c r="J78" s="14">
        <f t="shared" si="4"/>
        <v>8030.49</v>
      </c>
      <c r="K78" s="15">
        <f t="shared" si="5"/>
        <v>8753.2340999999997</v>
      </c>
    </row>
    <row r="79" spans="1:11" x14ac:dyDescent="0.25">
      <c r="A79" s="2">
        <v>77</v>
      </c>
      <c r="B79" s="3" t="s">
        <v>109</v>
      </c>
      <c r="C79" s="5" t="s">
        <v>175</v>
      </c>
      <c r="D79" s="5">
        <v>106527900</v>
      </c>
      <c r="E79" s="13" t="s">
        <v>128</v>
      </c>
      <c r="F79" s="5">
        <v>61</v>
      </c>
      <c r="G79" s="5">
        <v>1868</v>
      </c>
      <c r="H79" s="19" t="s">
        <v>185</v>
      </c>
      <c r="I79" s="5">
        <v>9</v>
      </c>
      <c r="J79" s="14">
        <f t="shared" si="4"/>
        <v>14327.56</v>
      </c>
      <c r="K79" s="15">
        <f t="shared" si="5"/>
        <v>15617.0404</v>
      </c>
    </row>
    <row r="80" spans="1:11" x14ac:dyDescent="0.25">
      <c r="A80" s="2">
        <v>78</v>
      </c>
      <c r="B80" s="3" t="s">
        <v>110</v>
      </c>
      <c r="C80" s="5" t="s">
        <v>175</v>
      </c>
      <c r="D80" s="5">
        <v>106527900</v>
      </c>
      <c r="E80" s="13" t="s">
        <v>128</v>
      </c>
      <c r="F80" s="5">
        <v>119</v>
      </c>
      <c r="G80" s="5">
        <v>4504</v>
      </c>
      <c r="H80" s="19" t="s">
        <v>185</v>
      </c>
      <c r="I80" s="5">
        <v>9</v>
      </c>
      <c r="J80" s="14">
        <f t="shared" si="4"/>
        <v>34545.68</v>
      </c>
      <c r="K80" s="15">
        <f t="shared" si="5"/>
        <v>37654.7912</v>
      </c>
    </row>
    <row r="81" spans="1:11" x14ac:dyDescent="0.25">
      <c r="A81" s="2">
        <v>79</v>
      </c>
      <c r="B81" s="3" t="s">
        <v>111</v>
      </c>
      <c r="C81" s="5" t="s">
        <v>28</v>
      </c>
      <c r="D81" s="5">
        <v>124121723</v>
      </c>
      <c r="E81" s="13" t="s">
        <v>128</v>
      </c>
      <c r="F81" s="5">
        <v>23</v>
      </c>
      <c r="G81" s="5">
        <v>736</v>
      </c>
      <c r="H81" s="19" t="s">
        <v>185</v>
      </c>
      <c r="I81" s="5">
        <v>9</v>
      </c>
      <c r="J81" s="14">
        <f t="shared" si="4"/>
        <v>5645.12</v>
      </c>
      <c r="K81" s="15">
        <f t="shared" si="5"/>
        <v>6153.1808000000001</v>
      </c>
    </row>
    <row r="82" spans="1:11" x14ac:dyDescent="0.25">
      <c r="A82" s="2">
        <v>80</v>
      </c>
      <c r="B82" s="3" t="s">
        <v>112</v>
      </c>
      <c r="C82" s="5" t="s">
        <v>22</v>
      </c>
      <c r="D82" s="5">
        <v>203991615</v>
      </c>
      <c r="E82" s="13" t="s">
        <v>128</v>
      </c>
      <c r="F82" s="5">
        <v>9</v>
      </c>
      <c r="G82" s="5">
        <v>276</v>
      </c>
      <c r="H82" s="19" t="s">
        <v>185</v>
      </c>
      <c r="I82" s="5">
        <v>9</v>
      </c>
      <c r="J82" s="14">
        <f t="shared" si="4"/>
        <v>2116.92</v>
      </c>
      <c r="K82" s="15">
        <f t="shared" si="5"/>
        <v>2307.4428000000003</v>
      </c>
    </row>
    <row r="83" spans="1:11" x14ac:dyDescent="0.25">
      <c r="A83" s="2">
        <v>81</v>
      </c>
      <c r="B83" s="3" t="s">
        <v>113</v>
      </c>
      <c r="C83" s="4" t="s">
        <v>21</v>
      </c>
      <c r="D83" s="5">
        <v>206328828</v>
      </c>
      <c r="E83" s="13" t="s">
        <v>128</v>
      </c>
      <c r="F83" s="5">
        <v>68</v>
      </c>
      <c r="G83" s="5">
        <v>2151</v>
      </c>
      <c r="H83" s="19" t="s">
        <v>185</v>
      </c>
      <c r="I83" s="5">
        <v>9</v>
      </c>
      <c r="J83" s="14">
        <f t="shared" si="4"/>
        <v>16498.169999999998</v>
      </c>
      <c r="K83" s="15">
        <f t="shared" si="5"/>
        <v>17983.005300000001</v>
      </c>
    </row>
    <row r="84" spans="1:11" x14ac:dyDescent="0.25">
      <c r="A84" s="2">
        <v>82</v>
      </c>
      <c r="B84" s="3" t="s">
        <v>114</v>
      </c>
      <c r="C84" s="5" t="s">
        <v>176</v>
      </c>
      <c r="D84" s="5">
        <v>201145100</v>
      </c>
      <c r="E84" s="13" t="s">
        <v>128</v>
      </c>
      <c r="F84" s="5">
        <v>6</v>
      </c>
      <c r="G84" s="5">
        <v>192</v>
      </c>
      <c r="H84" s="19" t="s">
        <v>185</v>
      </c>
      <c r="I84" s="5">
        <v>9</v>
      </c>
      <c r="J84" s="14">
        <f t="shared" si="4"/>
        <v>1472.6399999999999</v>
      </c>
      <c r="K84" s="15">
        <f t="shared" si="5"/>
        <v>1605.1776</v>
      </c>
    </row>
    <row r="85" spans="1:11" x14ac:dyDescent="0.25">
      <c r="A85" s="2">
        <v>83</v>
      </c>
      <c r="B85" s="3" t="s">
        <v>115</v>
      </c>
      <c r="C85" s="4" t="s">
        <v>32</v>
      </c>
      <c r="D85" s="5">
        <v>202067302</v>
      </c>
      <c r="E85" s="13" t="s">
        <v>128</v>
      </c>
      <c r="F85" s="5">
        <v>4</v>
      </c>
      <c r="G85" s="5">
        <v>128</v>
      </c>
      <c r="H85" s="19" t="s">
        <v>185</v>
      </c>
      <c r="I85" s="5">
        <v>9</v>
      </c>
      <c r="J85" s="14">
        <f t="shared" si="4"/>
        <v>981.76</v>
      </c>
      <c r="K85" s="15">
        <f t="shared" si="5"/>
        <v>1070.1184000000001</v>
      </c>
    </row>
    <row r="86" spans="1:11" x14ac:dyDescent="0.25">
      <c r="A86" s="2">
        <v>84</v>
      </c>
      <c r="B86" s="3" t="s">
        <v>116</v>
      </c>
      <c r="C86" s="5" t="s">
        <v>177</v>
      </c>
      <c r="D86" s="5">
        <v>202692609</v>
      </c>
      <c r="E86" s="13" t="s">
        <v>128</v>
      </c>
      <c r="F86" s="5">
        <v>27</v>
      </c>
      <c r="G86" s="5">
        <v>896</v>
      </c>
      <c r="H86" s="19" t="s">
        <v>185</v>
      </c>
      <c r="I86" s="5">
        <v>9</v>
      </c>
      <c r="J86" s="14">
        <f t="shared" si="4"/>
        <v>6872.32</v>
      </c>
      <c r="K86" s="15">
        <f t="shared" si="5"/>
        <v>7490.8288000000002</v>
      </c>
    </row>
    <row r="87" spans="1:11" x14ac:dyDescent="0.25">
      <c r="A87" s="2">
        <v>85</v>
      </c>
      <c r="B87" s="3" t="s">
        <v>117</v>
      </c>
      <c r="C87" s="5" t="s">
        <v>178</v>
      </c>
      <c r="D87" s="5">
        <v>205099586</v>
      </c>
      <c r="E87" s="13" t="s">
        <v>128</v>
      </c>
      <c r="F87" s="5">
        <v>4</v>
      </c>
      <c r="G87" s="5">
        <v>96</v>
      </c>
      <c r="H87" s="19" t="s">
        <v>185</v>
      </c>
      <c r="I87" s="5">
        <v>9</v>
      </c>
      <c r="J87" s="14">
        <f t="shared" si="4"/>
        <v>736.31999999999994</v>
      </c>
      <c r="K87" s="15">
        <f t="shared" si="5"/>
        <v>802.58879999999999</v>
      </c>
    </row>
    <row r="88" spans="1:11" x14ac:dyDescent="0.25">
      <c r="A88" s="2">
        <v>86</v>
      </c>
      <c r="B88" s="3" t="s">
        <v>118</v>
      </c>
      <c r="C88" s="4" t="s">
        <v>179</v>
      </c>
      <c r="D88" s="5">
        <v>205553932</v>
      </c>
      <c r="E88" s="13" t="s">
        <v>128</v>
      </c>
      <c r="F88" s="5">
        <v>2</v>
      </c>
      <c r="G88" s="5">
        <v>64</v>
      </c>
      <c r="H88" s="19" t="s">
        <v>185</v>
      </c>
      <c r="I88" s="5">
        <v>9</v>
      </c>
      <c r="J88" s="14">
        <f t="shared" si="4"/>
        <v>490.88</v>
      </c>
      <c r="K88" s="15">
        <f t="shared" si="5"/>
        <v>535.05920000000003</v>
      </c>
    </row>
    <row r="89" spans="1:11" x14ac:dyDescent="0.25">
      <c r="A89" s="2">
        <v>87</v>
      </c>
      <c r="B89" s="3" t="s">
        <v>119</v>
      </c>
      <c r="C89" s="4" t="s">
        <v>180</v>
      </c>
      <c r="D89" s="5">
        <v>203864525</v>
      </c>
      <c r="E89" s="13" t="s">
        <v>128</v>
      </c>
      <c r="F89" s="5">
        <v>4</v>
      </c>
      <c r="G89" s="5">
        <v>96</v>
      </c>
      <c r="H89" s="19" t="s">
        <v>185</v>
      </c>
      <c r="I89" s="5">
        <v>9</v>
      </c>
      <c r="J89" s="14">
        <f t="shared" si="4"/>
        <v>736.31999999999994</v>
      </c>
      <c r="K89" s="15">
        <f t="shared" si="5"/>
        <v>802.58879999999999</v>
      </c>
    </row>
    <row r="90" spans="1:11" x14ac:dyDescent="0.25">
      <c r="A90" s="2">
        <v>88</v>
      </c>
      <c r="B90" s="3" t="s">
        <v>120</v>
      </c>
      <c r="C90" s="4" t="s">
        <v>24</v>
      </c>
      <c r="D90" s="5">
        <v>202092259</v>
      </c>
      <c r="E90" s="13" t="s">
        <v>128</v>
      </c>
      <c r="F90" s="5">
        <v>5</v>
      </c>
      <c r="G90" s="5">
        <v>160</v>
      </c>
      <c r="H90" s="19" t="s">
        <v>185</v>
      </c>
      <c r="I90" s="5">
        <v>9</v>
      </c>
      <c r="J90" s="14">
        <f t="shared" si="4"/>
        <v>1227.2</v>
      </c>
      <c r="K90" s="15">
        <f t="shared" si="5"/>
        <v>1337.6480000000001</v>
      </c>
    </row>
    <row r="91" spans="1:11" x14ac:dyDescent="0.25">
      <c r="A91" s="2">
        <v>89</v>
      </c>
      <c r="B91" s="3" t="s">
        <v>121</v>
      </c>
      <c r="C91" s="4" t="s">
        <v>181</v>
      </c>
      <c r="D91" s="5">
        <v>130315387</v>
      </c>
      <c r="E91" s="13" t="s">
        <v>128</v>
      </c>
      <c r="F91" s="5">
        <v>2</v>
      </c>
      <c r="G91" s="5">
        <v>64</v>
      </c>
      <c r="H91" s="19" t="s">
        <v>185</v>
      </c>
      <c r="I91" s="5">
        <v>9</v>
      </c>
      <c r="J91" s="14">
        <f t="shared" si="4"/>
        <v>490.88</v>
      </c>
      <c r="K91" s="15">
        <f t="shared" si="5"/>
        <v>535.05920000000003</v>
      </c>
    </row>
    <row r="92" spans="1:11" x14ac:dyDescent="0.25">
      <c r="A92" s="2">
        <v>90</v>
      </c>
      <c r="B92" s="3" t="s">
        <v>122</v>
      </c>
      <c r="C92" s="4" t="s">
        <v>31</v>
      </c>
      <c r="D92" s="5">
        <v>102892093</v>
      </c>
      <c r="E92" s="13" t="s">
        <v>128</v>
      </c>
      <c r="F92" s="5">
        <v>3</v>
      </c>
      <c r="G92" s="5">
        <v>96</v>
      </c>
      <c r="H92" s="19" t="s">
        <v>185</v>
      </c>
      <c r="I92" s="5">
        <v>9</v>
      </c>
      <c r="J92" s="14">
        <f t="shared" si="4"/>
        <v>736.31999999999994</v>
      </c>
      <c r="K92" s="15">
        <f t="shared" si="5"/>
        <v>802.58879999999999</v>
      </c>
    </row>
    <row r="93" spans="1:11" x14ac:dyDescent="0.25">
      <c r="E93" s="1"/>
      <c r="F93" s="16">
        <f>SUM(F3:F92)</f>
        <v>3355</v>
      </c>
      <c r="G93" s="16">
        <f>SUM(G3:G92)</f>
        <v>107230</v>
      </c>
      <c r="H93" s="16"/>
      <c r="I93" s="16"/>
      <c r="J93" s="17">
        <f>SUM(J3:J92)</f>
        <v>822454.09999999974</v>
      </c>
      <c r="K93" s="18">
        <f>SUM(K3:K92)</f>
        <v>904961.6706000003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Списък 30 Февруари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 Atanasov</dc:creator>
  <cp:lastModifiedBy>Галина Смелова</cp:lastModifiedBy>
  <dcterms:created xsi:type="dcterms:W3CDTF">2025-11-26T20:16:24Z</dcterms:created>
  <dcterms:modified xsi:type="dcterms:W3CDTF">2026-01-22T13:25:57Z</dcterms:modified>
</cp:coreProperties>
</file>