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L:\PRIN\ww\26RH\"/>
    </mc:Choice>
  </mc:AlternateContent>
  <xr:revisionPtr revIDLastSave="0" documentId="8_{D4D0AA10-D41F-43A6-867B-61D3993B6B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БЛ. ЗА РМС ВЪРТОП" sheetId="1" r:id="rId1"/>
  </sheets>
  <definedNames>
    <definedName name="_xlnm.Print_Titles" localSheetId="0">'ТАБЛ. ЗА РМС ВЪРТОП'!$9:$9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M10" i="1" s="1"/>
  <c r="L150" i="1" l="1"/>
  <c r="N11" i="1"/>
  <c r="M11" i="1" s="1"/>
  <c r="N12" i="1"/>
  <c r="M12" i="1" s="1"/>
  <c r="N13" i="1"/>
  <c r="M13" i="1" s="1"/>
  <c r="N14" i="1"/>
  <c r="M14" i="1" s="1"/>
  <c r="N15" i="1"/>
  <c r="M15" i="1" s="1"/>
  <c r="N16" i="1"/>
  <c r="M16" i="1" s="1"/>
  <c r="N17" i="1"/>
  <c r="M17" i="1" s="1"/>
  <c r="N18" i="1"/>
  <c r="M18" i="1" s="1"/>
  <c r="N19" i="1"/>
  <c r="M19" i="1" s="1"/>
  <c r="N20" i="1"/>
  <c r="M20" i="1" s="1"/>
  <c r="N21" i="1"/>
  <c r="M21" i="1" s="1"/>
  <c r="N22" i="1"/>
  <c r="M22" i="1" s="1"/>
  <c r="N23" i="1"/>
  <c r="M23" i="1" s="1"/>
  <c r="N24" i="1"/>
  <c r="M24" i="1" s="1"/>
  <c r="N25" i="1"/>
  <c r="M25" i="1" s="1"/>
  <c r="N26" i="1"/>
  <c r="M26" i="1" s="1"/>
  <c r="N27" i="1"/>
  <c r="M27" i="1" s="1"/>
  <c r="N28" i="1"/>
  <c r="M28" i="1" s="1"/>
  <c r="N29" i="1"/>
  <c r="M29" i="1" s="1"/>
  <c r="N30" i="1"/>
  <c r="M30" i="1" s="1"/>
  <c r="N31" i="1"/>
  <c r="M31" i="1" s="1"/>
  <c r="N32" i="1"/>
  <c r="M32" i="1" s="1"/>
  <c r="N33" i="1"/>
  <c r="M33" i="1" s="1"/>
  <c r="N34" i="1"/>
  <c r="M34" i="1" s="1"/>
  <c r="N35" i="1"/>
  <c r="M35" i="1" s="1"/>
  <c r="N36" i="1"/>
  <c r="M36" i="1" s="1"/>
  <c r="N37" i="1"/>
  <c r="M37" i="1" s="1"/>
  <c r="N38" i="1"/>
  <c r="M38" i="1" s="1"/>
  <c r="N39" i="1"/>
  <c r="M39" i="1" s="1"/>
  <c r="N40" i="1"/>
  <c r="M40" i="1" s="1"/>
  <c r="N41" i="1"/>
  <c r="M41" i="1" s="1"/>
  <c r="N42" i="1"/>
  <c r="M42" i="1" s="1"/>
  <c r="N43" i="1"/>
  <c r="M43" i="1" s="1"/>
  <c r="N44" i="1"/>
  <c r="M44" i="1" s="1"/>
  <c r="N45" i="1"/>
  <c r="M45" i="1" s="1"/>
  <c r="N46" i="1"/>
  <c r="M46" i="1" s="1"/>
  <c r="N47" i="1"/>
  <c r="M47" i="1" s="1"/>
  <c r="N48" i="1"/>
  <c r="M48" i="1" s="1"/>
  <c r="N49" i="1"/>
  <c r="M49" i="1" s="1"/>
  <c r="N50" i="1"/>
  <c r="M50" i="1" s="1"/>
  <c r="N51" i="1"/>
  <c r="M51" i="1" s="1"/>
  <c r="N52" i="1"/>
  <c r="M52" i="1" s="1"/>
  <c r="N53" i="1"/>
  <c r="M53" i="1" s="1"/>
  <c r="N54" i="1"/>
  <c r="M54" i="1" s="1"/>
  <c r="N55" i="1"/>
  <c r="M55" i="1" s="1"/>
  <c r="N56" i="1"/>
  <c r="M56" i="1" s="1"/>
  <c r="N57" i="1"/>
  <c r="M57" i="1" s="1"/>
  <c r="N58" i="1"/>
  <c r="M58" i="1" s="1"/>
  <c r="N59" i="1"/>
  <c r="M59" i="1" s="1"/>
  <c r="N60" i="1"/>
  <c r="M60" i="1" s="1"/>
  <c r="N61" i="1"/>
  <c r="M61" i="1" s="1"/>
  <c r="N62" i="1"/>
  <c r="M62" i="1" s="1"/>
  <c r="N63" i="1"/>
  <c r="M63" i="1" s="1"/>
  <c r="N64" i="1"/>
  <c r="M64" i="1" s="1"/>
  <c r="N65" i="1"/>
  <c r="M65" i="1" s="1"/>
  <c r="N66" i="1"/>
  <c r="M66" i="1" s="1"/>
  <c r="N67" i="1"/>
  <c r="M67" i="1" s="1"/>
  <c r="N68" i="1"/>
  <c r="M68" i="1" s="1"/>
  <c r="N69" i="1"/>
  <c r="M69" i="1" s="1"/>
  <c r="N70" i="1"/>
  <c r="M70" i="1" s="1"/>
  <c r="N71" i="1"/>
  <c r="M71" i="1" s="1"/>
  <c r="N72" i="1"/>
  <c r="M72" i="1" s="1"/>
  <c r="N73" i="1"/>
  <c r="M73" i="1" s="1"/>
  <c r="N74" i="1"/>
  <c r="M74" i="1" s="1"/>
  <c r="N75" i="1"/>
  <c r="M75" i="1" s="1"/>
  <c r="N76" i="1"/>
  <c r="M76" i="1" s="1"/>
  <c r="N77" i="1"/>
  <c r="M77" i="1" s="1"/>
  <c r="N78" i="1"/>
  <c r="M78" i="1" s="1"/>
  <c r="N79" i="1"/>
  <c r="M79" i="1" s="1"/>
  <c r="N80" i="1"/>
  <c r="M80" i="1" s="1"/>
  <c r="N81" i="1"/>
  <c r="M81" i="1" s="1"/>
  <c r="N82" i="1"/>
  <c r="M82" i="1" s="1"/>
  <c r="N83" i="1"/>
  <c r="M83" i="1" s="1"/>
  <c r="N84" i="1"/>
  <c r="M84" i="1" s="1"/>
  <c r="N85" i="1"/>
  <c r="M85" i="1" s="1"/>
  <c r="N86" i="1"/>
  <c r="M86" i="1" s="1"/>
  <c r="N87" i="1"/>
  <c r="M87" i="1" s="1"/>
  <c r="N88" i="1"/>
  <c r="M88" i="1" s="1"/>
  <c r="N89" i="1"/>
  <c r="M89" i="1" s="1"/>
  <c r="N90" i="1"/>
  <c r="M90" i="1" s="1"/>
  <c r="N91" i="1"/>
  <c r="M91" i="1" s="1"/>
  <c r="N92" i="1"/>
  <c r="M92" i="1" s="1"/>
  <c r="N93" i="1"/>
  <c r="M93" i="1" s="1"/>
  <c r="N94" i="1"/>
  <c r="M94" i="1" s="1"/>
  <c r="N95" i="1"/>
  <c r="M95" i="1" s="1"/>
  <c r="N96" i="1"/>
  <c r="M96" i="1" s="1"/>
  <c r="N97" i="1"/>
  <c r="M97" i="1" s="1"/>
  <c r="N98" i="1"/>
  <c r="M98" i="1" s="1"/>
  <c r="N99" i="1"/>
  <c r="M99" i="1" s="1"/>
  <c r="N100" i="1"/>
  <c r="M100" i="1" s="1"/>
  <c r="N101" i="1"/>
  <c r="M101" i="1" s="1"/>
  <c r="N102" i="1"/>
  <c r="M102" i="1" s="1"/>
  <c r="N103" i="1"/>
  <c r="M103" i="1" s="1"/>
  <c r="N104" i="1"/>
  <c r="M104" i="1" s="1"/>
  <c r="N105" i="1"/>
  <c r="M105" i="1" s="1"/>
  <c r="N106" i="1"/>
  <c r="M106" i="1" s="1"/>
  <c r="N107" i="1"/>
  <c r="M107" i="1" s="1"/>
  <c r="N108" i="1"/>
  <c r="M108" i="1" s="1"/>
  <c r="N109" i="1"/>
  <c r="M109" i="1" s="1"/>
  <c r="N110" i="1"/>
  <c r="M110" i="1" s="1"/>
  <c r="N111" i="1"/>
  <c r="M111" i="1" s="1"/>
  <c r="N112" i="1"/>
  <c r="M112" i="1" s="1"/>
  <c r="N113" i="1"/>
  <c r="M113" i="1" s="1"/>
  <c r="N114" i="1"/>
  <c r="M114" i="1" s="1"/>
  <c r="N115" i="1"/>
  <c r="M115" i="1" s="1"/>
  <c r="N116" i="1"/>
  <c r="M116" i="1" s="1"/>
  <c r="N117" i="1"/>
  <c r="M117" i="1" s="1"/>
  <c r="N118" i="1"/>
  <c r="M118" i="1" s="1"/>
  <c r="N119" i="1"/>
  <c r="M119" i="1" s="1"/>
  <c r="N120" i="1"/>
  <c r="M120" i="1" s="1"/>
  <c r="N121" i="1"/>
  <c r="M121" i="1" s="1"/>
  <c r="N122" i="1"/>
  <c r="M122" i="1" s="1"/>
  <c r="N123" i="1"/>
  <c r="M123" i="1" s="1"/>
  <c r="N124" i="1"/>
  <c r="M124" i="1" s="1"/>
  <c r="N125" i="1"/>
  <c r="M125" i="1" s="1"/>
  <c r="N126" i="1"/>
  <c r="M126" i="1" s="1"/>
  <c r="N127" i="1"/>
  <c r="M127" i="1" s="1"/>
  <c r="N128" i="1"/>
  <c r="M128" i="1" s="1"/>
  <c r="N129" i="1"/>
  <c r="M129" i="1" s="1"/>
  <c r="N130" i="1"/>
  <c r="M130" i="1" s="1"/>
  <c r="N131" i="1"/>
  <c r="M131" i="1" s="1"/>
  <c r="N132" i="1"/>
  <c r="M132" i="1" s="1"/>
  <c r="N133" i="1"/>
  <c r="M133" i="1" s="1"/>
  <c r="N134" i="1"/>
  <c r="M134" i="1" s="1"/>
  <c r="N135" i="1"/>
  <c r="M135" i="1" s="1"/>
  <c r="N136" i="1"/>
  <c r="M136" i="1" s="1"/>
  <c r="N137" i="1"/>
  <c r="M137" i="1" s="1"/>
  <c r="N138" i="1"/>
  <c r="M138" i="1" s="1"/>
  <c r="N139" i="1"/>
  <c r="M139" i="1" s="1"/>
  <c r="N140" i="1"/>
  <c r="M140" i="1" s="1"/>
  <c r="N141" i="1"/>
  <c r="M141" i="1" s="1"/>
  <c r="N142" i="1"/>
  <c r="M142" i="1" s="1"/>
  <c r="N143" i="1"/>
  <c r="M143" i="1" s="1"/>
  <c r="N144" i="1"/>
  <c r="M144" i="1" s="1"/>
  <c r="N145" i="1"/>
  <c r="M145" i="1" s="1"/>
  <c r="N146" i="1"/>
  <c r="M146" i="1" s="1"/>
  <c r="N147" i="1"/>
  <c r="M147" i="1" s="1"/>
  <c r="N148" i="1"/>
  <c r="M148" i="1" s="1"/>
  <c r="N149" i="1"/>
  <c r="M149" i="1" s="1"/>
  <c r="K150" i="1"/>
  <c r="N150" i="1" l="1"/>
</calcChain>
</file>

<file path=xl/sharedStrings.xml><?xml version="1.0" encoding="utf-8"?>
<sst xmlns="http://schemas.openxmlformats.org/spreadsheetml/2006/main" count="1290" uniqueCount="625">
  <si>
    <t>Начин на трайно ползване</t>
  </si>
  <si>
    <t>Категория</t>
  </si>
  <si>
    <t>Вид собственост</t>
  </si>
  <si>
    <t>1</t>
  </si>
  <si>
    <t>12958.50.80</t>
  </si>
  <si>
    <t>12958.50.1</t>
  </si>
  <si>
    <t>050001</t>
  </si>
  <si>
    <t>Земеделска територия</t>
  </si>
  <si>
    <t>Нива</t>
  </si>
  <si>
    <t>III</t>
  </si>
  <si>
    <t>Частна</t>
  </si>
  <si>
    <t>2</t>
  </si>
  <si>
    <t>12958.50.81</t>
  </si>
  <si>
    <t>12958.50.2</t>
  </si>
  <si>
    <t>050002</t>
  </si>
  <si>
    <t>МАРТИН КИРИЛОВ ПЕТРОВ</t>
  </si>
  <si>
    <t>3</t>
  </si>
  <si>
    <t>12958.50.84</t>
  </si>
  <si>
    <t>12958.50.3</t>
  </si>
  <si>
    <t>050003</t>
  </si>
  <si>
    <t>4</t>
  </si>
  <si>
    <t>12958.50.85</t>
  </si>
  <si>
    <t>12958.50.4</t>
  </si>
  <si>
    <t>050004</t>
  </si>
  <si>
    <t>5</t>
  </si>
  <si>
    <t>12958.50.5</t>
  </si>
  <si>
    <t>050005</t>
  </si>
  <si>
    <t>6</t>
  </si>
  <si>
    <t>12958.50.6</t>
  </si>
  <si>
    <t>050006</t>
  </si>
  <si>
    <t>ЕЛЕНА ЛЮБЕНОВА ДЕЛЕВА</t>
  </si>
  <si>
    <t>7</t>
  </si>
  <si>
    <t>12958.50.7</t>
  </si>
  <si>
    <t>050007</t>
  </si>
  <si>
    <t>9</t>
  </si>
  <si>
    <t>12958.50.9</t>
  </si>
  <si>
    <t>050009</t>
  </si>
  <si>
    <t>10</t>
  </si>
  <si>
    <t>12958.50.88</t>
  </si>
  <si>
    <t>12958.50.10</t>
  </si>
  <si>
    <t>050010</t>
  </si>
  <si>
    <t>11</t>
  </si>
  <si>
    <t>12958.50.89</t>
  </si>
  <si>
    <t>12958.50.11</t>
  </si>
  <si>
    <t>050011</t>
  </si>
  <si>
    <t>12</t>
  </si>
  <si>
    <t>12958.50.92</t>
  </si>
  <si>
    <t>12958.50.12</t>
  </si>
  <si>
    <t>050012</t>
  </si>
  <si>
    <t>13</t>
  </si>
  <si>
    <t>12958.50.93</t>
  </si>
  <si>
    <t>12958.50.14</t>
  </si>
  <si>
    <t>050014</t>
  </si>
  <si>
    <t>ЦВЕТАНКА ПЕТКОВА ИВАНОВА</t>
  </si>
  <si>
    <t>14</t>
  </si>
  <si>
    <t>12958.50.96</t>
  </si>
  <si>
    <t>12958.50.15</t>
  </si>
  <si>
    <t>050015</t>
  </si>
  <si>
    <t>15</t>
  </si>
  <si>
    <t>12958.50.97</t>
  </si>
  <si>
    <t>12958.50.16</t>
  </si>
  <si>
    <t>050016</t>
  </si>
  <si>
    <t>16</t>
  </si>
  <si>
    <t>12958.50.100</t>
  </si>
  <si>
    <t>12958.50.17</t>
  </si>
  <si>
    <t>050017</t>
  </si>
  <si>
    <t>19</t>
  </si>
  <si>
    <t>12958.60.17</t>
  </si>
  <si>
    <t>12958.60.11</t>
  </si>
  <si>
    <t>060011</t>
  </si>
  <si>
    <t>ЮЛИЯН ГЕОРГИЕВ ГЮРОВ</t>
  </si>
  <si>
    <t>20</t>
  </si>
  <si>
    <t>12958.60.18</t>
  </si>
  <si>
    <t>12958.60.12</t>
  </si>
  <si>
    <t>060012</t>
  </si>
  <si>
    <t>21</t>
  </si>
  <si>
    <t>12958.60.21</t>
  </si>
  <si>
    <t>12958.60.13</t>
  </si>
  <si>
    <t>060013</t>
  </si>
  <si>
    <t>22</t>
  </si>
  <si>
    <t>12958.60.22</t>
  </si>
  <si>
    <t>12958.60.14</t>
  </si>
  <si>
    <t>060014</t>
  </si>
  <si>
    <t>23</t>
  </si>
  <si>
    <t>12958.60.24</t>
  </si>
  <si>
    <t>12958.60.15</t>
  </si>
  <si>
    <t>060015</t>
  </si>
  <si>
    <t>25</t>
  </si>
  <si>
    <t>12958.70.197</t>
  </si>
  <si>
    <t>12958.70.5</t>
  </si>
  <si>
    <t>070005</t>
  </si>
  <si>
    <t>26</t>
  </si>
  <si>
    <t>12958.70.194</t>
  </si>
  <si>
    <t>12958.70.6</t>
  </si>
  <si>
    <t>070006</t>
  </si>
  <si>
    <t>ОЛЕГ МИЛЧОВ ТРИФОНОВ</t>
  </si>
  <si>
    <t>27</t>
  </si>
  <si>
    <t>12958.70.192</t>
  </si>
  <si>
    <t>12958.70.7</t>
  </si>
  <si>
    <t>070007</t>
  </si>
  <si>
    <t>ЦВЕТАН ИВАНОВ ЦВЕТАНОВ</t>
  </si>
  <si>
    <t>30</t>
  </si>
  <si>
    <t>12958.70.187</t>
  </si>
  <si>
    <t>12958.70.10</t>
  </si>
  <si>
    <t>070010</t>
  </si>
  <si>
    <t>31</t>
  </si>
  <si>
    <t>12958.70.184</t>
  </si>
  <si>
    <t>12958.70.11</t>
  </si>
  <si>
    <t>070011</t>
  </si>
  <si>
    <t>32</t>
  </si>
  <si>
    <t>12958.70.181</t>
  </si>
  <si>
    <t>12958.70.12</t>
  </si>
  <si>
    <t>070012</t>
  </si>
  <si>
    <t>33</t>
  </si>
  <si>
    <t>12958.70.178</t>
  </si>
  <si>
    <t>12958.70.13</t>
  </si>
  <si>
    <t>070013</t>
  </si>
  <si>
    <t>34</t>
  </si>
  <si>
    <t>12958.70.175</t>
  </si>
  <si>
    <t>12958.70.14</t>
  </si>
  <si>
    <t>070014</t>
  </si>
  <si>
    <t>35</t>
  </si>
  <si>
    <t>12958.70.172</t>
  </si>
  <si>
    <t>12958.70.15</t>
  </si>
  <si>
    <t>070015</t>
  </si>
  <si>
    <t>36</t>
  </si>
  <si>
    <t>12958.70.169</t>
  </si>
  <si>
    <t>12958.70.16</t>
  </si>
  <si>
    <t>070016</t>
  </si>
  <si>
    <t>37</t>
  </si>
  <si>
    <t>12958.70.166</t>
  </si>
  <si>
    <t>12958.70.17</t>
  </si>
  <si>
    <t>070017</t>
  </si>
  <si>
    <t>ПЕТРА ВАСИЛЕВА ГЕОРГИЕВА</t>
  </si>
  <si>
    <t>38</t>
  </si>
  <si>
    <t>12958.70.163</t>
  </si>
  <si>
    <t>12958.70.18</t>
  </si>
  <si>
    <t>070018</t>
  </si>
  <si>
    <t>39</t>
  </si>
  <si>
    <t>12958.70.160</t>
  </si>
  <si>
    <t>12958.70.19</t>
  </si>
  <si>
    <t>070019</t>
  </si>
  <si>
    <t>40</t>
  </si>
  <si>
    <t>12958.70.157</t>
  </si>
  <si>
    <t>12958.70.20</t>
  </si>
  <si>
    <t>070020</t>
  </si>
  <si>
    <t>41</t>
  </si>
  <si>
    <t>12958.70.154</t>
  </si>
  <si>
    <t>12958.70.21</t>
  </si>
  <si>
    <t>070021</t>
  </si>
  <si>
    <t>42</t>
  </si>
  <si>
    <t>12958.70.151</t>
  </si>
  <si>
    <t>12958.70.22</t>
  </si>
  <si>
    <t>070022</t>
  </si>
  <si>
    <t>43</t>
  </si>
  <si>
    <t>12958.70.148</t>
  </si>
  <si>
    <t>12958.70.23</t>
  </si>
  <si>
    <t>070023</t>
  </si>
  <si>
    <t>45</t>
  </si>
  <si>
    <t>12958.70.142</t>
  </si>
  <si>
    <t>12958.70.42</t>
  </si>
  <si>
    <t>070042</t>
  </si>
  <si>
    <t>46</t>
  </si>
  <si>
    <t>12958.70.139</t>
  </si>
  <si>
    <t>12958.70.43</t>
  </si>
  <si>
    <t>070043</t>
  </si>
  <si>
    <t>48</t>
  </si>
  <si>
    <t>12958.70.132</t>
  </si>
  <si>
    <t>12958.70.45</t>
  </si>
  <si>
    <t>070045</t>
  </si>
  <si>
    <t>49</t>
  </si>
  <si>
    <t>12958.70.129</t>
  </si>
  <si>
    <t>12958.70.46</t>
  </si>
  <si>
    <t>070046</t>
  </si>
  <si>
    <t>50</t>
  </si>
  <si>
    <t>12958.70.127</t>
  </si>
  <si>
    <t>12958.70.47</t>
  </si>
  <si>
    <t>070047</t>
  </si>
  <si>
    <t>51</t>
  </si>
  <si>
    <t>12958.70.124</t>
  </si>
  <si>
    <t>12958.70.48</t>
  </si>
  <si>
    <t>070048</t>
  </si>
  <si>
    <t>52</t>
  </si>
  <si>
    <t>12958.70.123</t>
  </si>
  <si>
    <t>12958.70.49</t>
  </si>
  <si>
    <t>070049</t>
  </si>
  <si>
    <t>53</t>
  </si>
  <si>
    <t>12958.70.119</t>
  </si>
  <si>
    <t>12958.70.50</t>
  </si>
  <si>
    <t>070050</t>
  </si>
  <si>
    <t>54</t>
  </si>
  <si>
    <t>12958.70.118</t>
  </si>
  <si>
    <t>12958.70.51</t>
  </si>
  <si>
    <t>070051</t>
  </si>
  <si>
    <t>55</t>
  </si>
  <si>
    <t>12958.70.103</t>
  </si>
  <si>
    <t>12958.70.52</t>
  </si>
  <si>
    <t>070052</t>
  </si>
  <si>
    <t>56</t>
  </si>
  <si>
    <t>12958.70.102</t>
  </si>
  <si>
    <t>12958.70.53</t>
  </si>
  <si>
    <t>070053</t>
  </si>
  <si>
    <t>ТОДОРКА ГЕОРГИЕВА ПЕТКОВА</t>
  </si>
  <si>
    <t>57</t>
  </si>
  <si>
    <t>12958.70.99</t>
  </si>
  <si>
    <t>12958.70.54</t>
  </si>
  <si>
    <t>070054</t>
  </si>
  <si>
    <t>59</t>
  </si>
  <si>
    <t>12958.70.116</t>
  </si>
  <si>
    <t>12958.70.67</t>
  </si>
  <si>
    <t>070067</t>
  </si>
  <si>
    <t>60</t>
  </si>
  <si>
    <t>12958.70.114</t>
  </si>
  <si>
    <t>12958.70.68</t>
  </si>
  <si>
    <t>070068</t>
  </si>
  <si>
    <t>ДОБРИНКА КИРИЛОВА ЕНЕВА</t>
  </si>
  <si>
    <t>62</t>
  </si>
  <si>
    <t>12958.70.91</t>
  </si>
  <si>
    <t>12958.70.71</t>
  </si>
  <si>
    <t>070071</t>
  </si>
  <si>
    <t>63</t>
  </si>
  <si>
    <t>12958.70.88</t>
  </si>
  <si>
    <t>12958.70.72</t>
  </si>
  <si>
    <t>070072</t>
  </si>
  <si>
    <t>64</t>
  </si>
  <si>
    <t>12958.70.73</t>
  </si>
  <si>
    <t>070073</t>
  </si>
  <si>
    <t>66</t>
  </si>
  <si>
    <t>12958.70.108</t>
  </si>
  <si>
    <t>12958.70.76</t>
  </si>
  <si>
    <t>070076</t>
  </si>
  <si>
    <t>67</t>
  </si>
  <si>
    <t>12958.70.94</t>
  </si>
  <si>
    <t>12958.70.77</t>
  </si>
  <si>
    <t>070077</t>
  </si>
  <si>
    <t>68</t>
  </si>
  <si>
    <t>12958.70.96</t>
  </si>
  <si>
    <t>12958.70.78</t>
  </si>
  <si>
    <t>070078</t>
  </si>
  <si>
    <t>69</t>
  </si>
  <si>
    <t>12958.70.83</t>
  </si>
  <si>
    <t>12958.70.79</t>
  </si>
  <si>
    <t>070079</t>
  </si>
  <si>
    <t>70</t>
  </si>
  <si>
    <t>12958.70.97</t>
  </si>
  <si>
    <t>12958.70.80</t>
  </si>
  <si>
    <t>070080</t>
  </si>
  <si>
    <t>71</t>
  </si>
  <si>
    <t>12958.70.105</t>
  </si>
  <si>
    <t>12958.70.81</t>
  </si>
  <si>
    <t>070081</t>
  </si>
  <si>
    <t>74</t>
  </si>
  <si>
    <t>12958.80.25</t>
  </si>
  <si>
    <t>12958.80.3</t>
  </si>
  <si>
    <t>080003</t>
  </si>
  <si>
    <t>75</t>
  </si>
  <si>
    <t>12958.80.28</t>
  </si>
  <si>
    <t>12958.80.4</t>
  </si>
  <si>
    <t>080004</t>
  </si>
  <si>
    <t>76</t>
  </si>
  <si>
    <t>12958.80.30</t>
  </si>
  <si>
    <t>12958.80.5</t>
  </si>
  <si>
    <t>080005</t>
  </si>
  <si>
    <t>77</t>
  </si>
  <si>
    <t>12958.80.34</t>
  </si>
  <si>
    <t>12958.80.6</t>
  </si>
  <si>
    <t>080006</t>
  </si>
  <si>
    <t>12958.80.35</t>
  </si>
  <si>
    <t>78</t>
  </si>
  <si>
    <t>12958.80.36</t>
  </si>
  <si>
    <t>12958.80.7</t>
  </si>
  <si>
    <t>080007</t>
  </si>
  <si>
    <t>12958.80.38</t>
  </si>
  <si>
    <t>80</t>
  </si>
  <si>
    <t>12958.80.42</t>
  </si>
  <si>
    <t>12958.80.9</t>
  </si>
  <si>
    <t>080009</t>
  </si>
  <si>
    <t>КИРИЛ ВАСИЛЕВ ТОДОРОВ</t>
  </si>
  <si>
    <t>12958.80.44</t>
  </si>
  <si>
    <t>81</t>
  </si>
  <si>
    <t>12958.80.45</t>
  </si>
  <si>
    <t>12958.80.10</t>
  </si>
  <si>
    <t>080010</t>
  </si>
  <si>
    <t>ОГНЯН МИТКОВ ТОДОРОВ</t>
  </si>
  <si>
    <t>12958.80.47</t>
  </si>
  <si>
    <t>82</t>
  </si>
  <si>
    <t>12958.80.49</t>
  </si>
  <si>
    <t>12958.80.11</t>
  </si>
  <si>
    <t>080011</t>
  </si>
  <si>
    <t>12958.80.51</t>
  </si>
  <si>
    <t>12958.80.53</t>
  </si>
  <si>
    <t>83</t>
  </si>
  <si>
    <t>12958.80.54</t>
  </si>
  <si>
    <t>12958.80.12</t>
  </si>
  <si>
    <t>080012</t>
  </si>
  <si>
    <t>84</t>
  </si>
  <si>
    <t>12958.80.57</t>
  </si>
  <si>
    <t>12958.80.13</t>
  </si>
  <si>
    <t>080013</t>
  </si>
  <si>
    <t>85</t>
  </si>
  <si>
    <t>12958.80.60</t>
  </si>
  <si>
    <t>12958.80.14</t>
  </si>
  <si>
    <t>080014</t>
  </si>
  <si>
    <t>86</t>
  </si>
  <si>
    <t>12958.80.61</t>
  </si>
  <si>
    <t>12958.80.15</t>
  </si>
  <si>
    <t>080015</t>
  </si>
  <si>
    <t>87</t>
  </si>
  <si>
    <t>12958.80.64</t>
  </si>
  <si>
    <t>12958.80.16</t>
  </si>
  <si>
    <t>080016</t>
  </si>
  <si>
    <t>88</t>
  </si>
  <si>
    <t>12958.80.65</t>
  </si>
  <si>
    <t>12958.80.17</t>
  </si>
  <si>
    <t>080017</t>
  </si>
  <si>
    <t>89</t>
  </si>
  <si>
    <t>12958.80.68</t>
  </si>
  <si>
    <t>12958.80.18</t>
  </si>
  <si>
    <t>080018</t>
  </si>
  <si>
    <t>90</t>
  </si>
  <si>
    <t>12958.80.69</t>
  </si>
  <si>
    <t>12958.80.19</t>
  </si>
  <si>
    <t>080019</t>
  </si>
  <si>
    <t>94</t>
  </si>
  <si>
    <t>12958.90.2</t>
  </si>
  <si>
    <t>12958.90.10</t>
  </si>
  <si>
    <t>090010</t>
  </si>
  <si>
    <t>95</t>
  </si>
  <si>
    <t>12958.90.6</t>
  </si>
  <si>
    <t>12958.90.20</t>
  </si>
  <si>
    <t>090020</t>
  </si>
  <si>
    <t>ИВАНКА КАМЕНОВА АНДРЕЕВА</t>
  </si>
  <si>
    <t>96</t>
  </si>
  <si>
    <t>12958.90.7</t>
  </si>
  <si>
    <t>12958.90.30</t>
  </si>
  <si>
    <t>090030</t>
  </si>
  <si>
    <t>97</t>
  </si>
  <si>
    <t>12958.90.12</t>
  </si>
  <si>
    <t>12958.90.31</t>
  </si>
  <si>
    <t>090031</t>
  </si>
  <si>
    <t>98</t>
  </si>
  <si>
    <t>12958.90.13</t>
  </si>
  <si>
    <t>12958.90.32</t>
  </si>
  <si>
    <t>090032</t>
  </si>
  <si>
    <t>99</t>
  </si>
  <si>
    <t>12958.90.16</t>
  </si>
  <si>
    <t>12958.90.33</t>
  </si>
  <si>
    <t>090033</t>
  </si>
  <si>
    <t>100</t>
  </si>
  <si>
    <t>12958.90.17</t>
  </si>
  <si>
    <t>12958.90.34</t>
  </si>
  <si>
    <t>090034</t>
  </si>
  <si>
    <t>101</t>
  </si>
  <si>
    <t>12958.90.21</t>
  </si>
  <si>
    <t>12958.90.35</t>
  </si>
  <si>
    <t>090035</t>
  </si>
  <si>
    <t>102</t>
  </si>
  <si>
    <t>12958.90.22</t>
  </si>
  <si>
    <t>12958.90.36</t>
  </si>
  <si>
    <t>090036</t>
  </si>
  <si>
    <t>103</t>
  </si>
  <si>
    <t>12958.90.25</t>
  </si>
  <si>
    <t>12958.90.37</t>
  </si>
  <si>
    <t>090037</t>
  </si>
  <si>
    <t>104</t>
  </si>
  <si>
    <t>12958.90.26</t>
  </si>
  <si>
    <t>12958.90.38</t>
  </si>
  <si>
    <t>090038</t>
  </si>
  <si>
    <t>105</t>
  </si>
  <si>
    <t>12958.90.29</t>
  </si>
  <si>
    <t>12958.90.39</t>
  </si>
  <si>
    <t>090039</t>
  </si>
  <si>
    <t>106</t>
  </si>
  <si>
    <t>12958.90.42</t>
  </si>
  <si>
    <t>12958.90.40</t>
  </si>
  <si>
    <t>090040</t>
  </si>
  <si>
    <t>107</t>
  </si>
  <si>
    <t>12958.90.64</t>
  </si>
  <si>
    <t>12958.90.41</t>
  </si>
  <si>
    <t>090041</t>
  </si>
  <si>
    <t>108</t>
  </si>
  <si>
    <t>12958.90.69</t>
  </si>
  <si>
    <t>12958.90.43</t>
  </si>
  <si>
    <t>090043</t>
  </si>
  <si>
    <t>ЦАНКА КАМЕНОВА ЙОНОВА</t>
  </si>
  <si>
    <t>109</t>
  </si>
  <si>
    <t>12958.90.76</t>
  </si>
  <si>
    <t>12958.90.45</t>
  </si>
  <si>
    <t>090045</t>
  </si>
  <si>
    <t>110</t>
  </si>
  <si>
    <t>12958.90.79</t>
  </si>
  <si>
    <t>12958.90.46</t>
  </si>
  <si>
    <t>090046</t>
  </si>
  <si>
    <t>111</t>
  </si>
  <si>
    <t>12958.90.82</t>
  </si>
  <si>
    <t>12958.90.47</t>
  </si>
  <si>
    <t>090047</t>
  </si>
  <si>
    <t>112</t>
  </si>
  <si>
    <t>12958.90.85</t>
  </si>
  <si>
    <t>12958.90.48</t>
  </si>
  <si>
    <t>090048</t>
  </si>
  <si>
    <t>113</t>
  </si>
  <si>
    <t>12958.90.88</t>
  </si>
  <si>
    <t>12958.90.49</t>
  </si>
  <si>
    <t>090049</t>
  </si>
  <si>
    <t>114</t>
  </si>
  <si>
    <t>12958.90.90</t>
  </si>
  <si>
    <t>12958.90.50</t>
  </si>
  <si>
    <t>090050</t>
  </si>
  <si>
    <t>115</t>
  </si>
  <si>
    <t>12958.90.93</t>
  </si>
  <si>
    <t>12958.90.51</t>
  </si>
  <si>
    <t>090051</t>
  </si>
  <si>
    <t>116</t>
  </si>
  <si>
    <t>12958.90.94</t>
  </si>
  <si>
    <t>12958.90.52</t>
  </si>
  <si>
    <t>090052</t>
  </si>
  <si>
    <t>117</t>
  </si>
  <si>
    <t>12958.90.97</t>
  </si>
  <si>
    <t>12958.90.53</t>
  </si>
  <si>
    <t>090053</t>
  </si>
  <si>
    <t>118</t>
  </si>
  <si>
    <t>12958.90.98</t>
  </si>
  <si>
    <t>12958.90.54</t>
  </si>
  <si>
    <t>090054</t>
  </si>
  <si>
    <t>119</t>
  </si>
  <si>
    <t>12958.90.101</t>
  </si>
  <si>
    <t>12958.90.55</t>
  </si>
  <si>
    <t>090055</t>
  </si>
  <si>
    <t>120</t>
  </si>
  <si>
    <t>12958.90.102</t>
  </si>
  <si>
    <t>12958.90.56</t>
  </si>
  <si>
    <t>090056</t>
  </si>
  <si>
    <t>ЛИДИЯ ВАСКОВА ИЛИЕВА-КОШЕВА</t>
  </si>
  <si>
    <t>121</t>
  </si>
  <si>
    <t>12958.90.105</t>
  </si>
  <si>
    <t>12958.90.57</t>
  </si>
  <si>
    <t>090057</t>
  </si>
  <si>
    <t>122</t>
  </si>
  <si>
    <t>12958.90.106</t>
  </si>
  <si>
    <t>12958.90.58</t>
  </si>
  <si>
    <t>090058</t>
  </si>
  <si>
    <t>124</t>
  </si>
  <si>
    <t>12958.110.36</t>
  </si>
  <si>
    <t>12958.110.13</t>
  </si>
  <si>
    <t>110013</t>
  </si>
  <si>
    <t>125</t>
  </si>
  <si>
    <t>12958.110.39</t>
  </si>
  <si>
    <t>12958.110.14</t>
  </si>
  <si>
    <t>110014</t>
  </si>
  <si>
    <t>126</t>
  </si>
  <si>
    <t>12958.110.41</t>
  </si>
  <si>
    <t>12958.110.15</t>
  </si>
  <si>
    <t>110015</t>
  </si>
  <si>
    <t>127</t>
  </si>
  <si>
    <t>12958.110.44</t>
  </si>
  <si>
    <t>12958.110.16</t>
  </si>
  <si>
    <t>110016</t>
  </si>
  <si>
    <t>128</t>
  </si>
  <si>
    <t>12958.110.45</t>
  </si>
  <si>
    <t>12958.110.17</t>
  </si>
  <si>
    <t>110017</t>
  </si>
  <si>
    <t>129</t>
  </si>
  <si>
    <t>12958.110.48</t>
  </si>
  <si>
    <t>12958.110.18</t>
  </si>
  <si>
    <t>110018</t>
  </si>
  <si>
    <t>130</t>
  </si>
  <si>
    <t>12958.110.49</t>
  </si>
  <si>
    <t>12958.110.19</t>
  </si>
  <si>
    <t>110019</t>
  </si>
  <si>
    <t>131</t>
  </si>
  <si>
    <t>12958.110.52</t>
  </si>
  <si>
    <t>12958.110.20</t>
  </si>
  <si>
    <t>110020</t>
  </si>
  <si>
    <t>ПЛАМЕН ГЕОРГИЕВ ИВАНОВ</t>
  </si>
  <si>
    <t>132</t>
  </si>
  <si>
    <t>12958.110.53</t>
  </si>
  <si>
    <t>12958.110.21</t>
  </si>
  <si>
    <t>110021</t>
  </si>
  <si>
    <t>133</t>
  </si>
  <si>
    <t>12958.110.56</t>
  </si>
  <si>
    <t>12958.110.22</t>
  </si>
  <si>
    <t>110022</t>
  </si>
  <si>
    <t>135</t>
  </si>
  <si>
    <t>12958.110.24</t>
  </si>
  <si>
    <t>110024</t>
  </si>
  <si>
    <t>137</t>
  </si>
  <si>
    <t>12958.118.50</t>
  </si>
  <si>
    <t>12958.118.4</t>
  </si>
  <si>
    <t>118004</t>
  </si>
  <si>
    <t>138</t>
  </si>
  <si>
    <t>12958.118.47</t>
  </si>
  <si>
    <t>12958.118.5</t>
  </si>
  <si>
    <t>118005</t>
  </si>
  <si>
    <t>139</t>
  </si>
  <si>
    <t>12958.118.45</t>
  </si>
  <si>
    <t>12958.118.6</t>
  </si>
  <si>
    <t>118006</t>
  </si>
  <si>
    <t>ЯНА РАНГЕЛОВА АНДРЕЕВА</t>
  </si>
  <si>
    <t>140</t>
  </si>
  <si>
    <t>12958.118.43</t>
  </si>
  <si>
    <t>12958.118.7</t>
  </si>
  <si>
    <t>118007</t>
  </si>
  <si>
    <t>12958.118.41</t>
  </si>
  <si>
    <t>12958.118.8</t>
  </si>
  <si>
    <t>118008</t>
  </si>
  <si>
    <t>12958.118.38</t>
  </si>
  <si>
    <t>12958.118.9</t>
  </si>
  <si>
    <t>118009</t>
  </si>
  <si>
    <t>12958.118.37</t>
  </si>
  <si>
    <t>12958.118.10</t>
  </si>
  <si>
    <t>118010</t>
  </si>
  <si>
    <t>12958.119.36</t>
  </si>
  <si>
    <t>12958.119.20</t>
  </si>
  <si>
    <t>119020</t>
  </si>
  <si>
    <t>12958.119.37</t>
  </si>
  <si>
    <t>12958.119.21</t>
  </si>
  <si>
    <t>119021</t>
  </si>
  <si>
    <t>12958.119.39</t>
  </si>
  <si>
    <t>12958.119.22</t>
  </si>
  <si>
    <t>119022</t>
  </si>
  <si>
    <t>ВАСИЛКА НИКОЛОВА КРЪСТЕВА</t>
  </si>
  <si>
    <t>12958.119.42</t>
  </si>
  <si>
    <t>12958.119.23</t>
  </si>
  <si>
    <t>119023</t>
  </si>
  <si>
    <t>12958.130.86</t>
  </si>
  <si>
    <t>12958.130.15</t>
  </si>
  <si>
    <t>130015</t>
  </si>
  <si>
    <t>12958.130.87</t>
  </si>
  <si>
    <t>12958.130.16</t>
  </si>
  <si>
    <t>130016</t>
  </si>
  <si>
    <t>12958.130.90</t>
  </si>
  <si>
    <t>12958.130.49</t>
  </si>
  <si>
    <t>130049</t>
  </si>
  <si>
    <t>12958.130.91</t>
  </si>
  <si>
    <t>12958.130.50</t>
  </si>
  <si>
    <t>130050</t>
  </si>
  <si>
    <t>12958.90.65</t>
  </si>
  <si>
    <t>12958.90.70</t>
  </si>
  <si>
    <t>ЗОЯ ТОШЕВА МИТОВА</t>
  </si>
  <si>
    <t>Приложение към т. 1</t>
  </si>
  <si>
    <t>№ по ред</t>
  </si>
  <si>
    <t>Имот № от КВС</t>
  </si>
  <si>
    <t>Вид на територията</t>
  </si>
  <si>
    <t>Стойност 
за трайни насаждения /в лева/</t>
  </si>
  <si>
    <t>8</t>
  </si>
  <si>
    <t>ГЕОРГИНКА ЦЕНКОВА АЛЕКСИЕВА
ПАНАЙОТ ДЕНЧЕВ АЛЕКСИЕВ</t>
  </si>
  <si>
    <t>НАТАЛИЯ МАТОВА НИКИТОВА</t>
  </si>
  <si>
    <t>ЛЮДМИЛА КРУМОВА АНГЕЛОВА</t>
  </si>
  <si>
    <t>Земеделска</t>
  </si>
  <si>
    <t>17</t>
  </si>
  <si>
    <t>18</t>
  </si>
  <si>
    <t>24</t>
  </si>
  <si>
    <t>28</t>
  </si>
  <si>
    <t>29</t>
  </si>
  <si>
    <t>44</t>
  </si>
  <si>
    <t>47</t>
  </si>
  <si>
    <t>58</t>
  </si>
  <si>
    <t>61</t>
  </si>
  <si>
    <t>65</t>
  </si>
  <si>
    <t>72</t>
  </si>
  <si>
    <t>73</t>
  </si>
  <si>
    <t>79</t>
  </si>
  <si>
    <t>91</t>
  </si>
  <si>
    <t>92</t>
  </si>
  <si>
    <t>93</t>
  </si>
  <si>
    <t>123</t>
  </si>
  <si>
    <t>134</t>
  </si>
  <si>
    <t>136</t>
  </si>
  <si>
    <t>Стойност за земя 
/в лева/</t>
  </si>
  <si>
    <t>"АГРОФРЕШ-ВИДИН" ЕООД</t>
  </si>
  <si>
    <t>"ЦЕНТЪР ЗА АРЕНДА НА ЗЕМЕДЕЛСКА ЗЕМЯ" ЕООД</t>
  </si>
  <si>
    <t>"АГРО ФИНАНС" АД</t>
  </si>
  <si>
    <t>"РОСАГРОФОНД" ООД</t>
  </si>
  <si>
    <t>"АГРО-БО-ГЕ" ЕООД</t>
  </si>
  <si>
    <t>"МЕК БАЛКАН" ЕООД</t>
  </si>
  <si>
    <t>"ЗЛАТИЯ АГРО" ЕООД</t>
  </si>
  <si>
    <t>"АГРОФАВОРИТ" ЕООД</t>
  </si>
  <si>
    <t>"РОМФАРМ КОМПАНИ" ООД</t>
  </si>
  <si>
    <t>12958.80.48</t>
  </si>
  <si>
    <t>"ЧЗП - ВЛАДИМИР ПЕТРОВ ВЪЛЧЕВ" ЕООД</t>
  </si>
  <si>
    <t>СНЕЖАНКА АЛЕКСЕЕВА АЛЕКСЕЕВА
"ЧЗП - ВЛАДИМИР ПЕТРОВ ВЪЛЧЕВ" ЕООД</t>
  </si>
  <si>
    <t>ЖЕЧКО МИЛЧЕВ АНДРЕЙНСКИ
ИВЕЛИНА ИВАНОВА АНДРЕЙНСКА</t>
  </si>
  <si>
    <t>СВЕТЛОЗАР ИВАНОВ ДИЧЕВСКИ
СВЕТЛА СИМЕОНОВА ДИЧЕВСКА</t>
  </si>
  <si>
    <t>ЕМИЛ КОНСТАНТИНОВ ЦОНКОВ
ИВАН КАМЕНОВ ДИМИТРОВ
ДЕСИСЛАВА РОБЕРТИНОВА ДИМИТРОВА</t>
  </si>
  <si>
    <t>ТОДОР АНТОВ МАРКОВ
СТЕФКА КОСТОВА АНТОВА</t>
  </si>
  <si>
    <t>н-ци на ПЕТЪР ИЛИЕВ НИНОВ</t>
  </si>
  <si>
    <t>н-ци на КИРО (КИРИЛ) ГЕОРГИЕВ РАНГЕЛОВ</t>
  </si>
  <si>
    <t>н-ци на ИВАН ХРИСТОВ ПЕТРОВ</t>
  </si>
  <si>
    <t>н-ци на МОНО ТОДОРОВ НЕНКОВ</t>
  </si>
  <si>
    <t>н-ци на МАНЧО ИВАНОВ ВАСИЛЕВ</t>
  </si>
  <si>
    <t>н-ци на МЕТОДИ ПАВЛОВ СТЕФАНОВ</t>
  </si>
  <si>
    <t>н-ци на ВЕНЕТА АРСОВА ВАСИЛЕВА</t>
  </si>
  <si>
    <t>н-ци на КАМЕН ЛАЗАРОВ ГЕРГОВ</t>
  </si>
  <si>
    <t>н-ци на РАДКА АЛЕКСАНДРОВА МИТОВА</t>
  </si>
  <si>
    <t>н-ци на ВАСКО ФИЛИПОВ ИЛИЕВ</t>
  </si>
  <si>
    <t>н-ци на СЕРАФИМ ИВАНОВ СТОЯНОВ</t>
  </si>
  <si>
    <t>н-ци на ГРИГОР ТОДОРОВ СТОЯНОВ</t>
  </si>
  <si>
    <t>н-ци на ГЕОРГИ ЖИВКОВ ВЪЛЧЕВ</t>
  </si>
  <si>
    <t>н-ци на РАЙНА КАМЕНОВА СТОЯНОВА</t>
  </si>
  <si>
    <t>н-ци на ГЕОРГИ ТОДОРОВ ИВАНОВ</t>
  </si>
  <si>
    <t>н-ци на РАЙНА МАРИНОВА ГЕОРГИЕВА</t>
  </si>
  <si>
    <t>н-ци на ГИНКА ГЕОРГИЕВА РУСИНОВА
"АГРОФРЕШ-ВИДИН" ЕООД</t>
  </si>
  <si>
    <t>н-ци на СЛАВЧО ИВАНОВ ЖИВКОВ</t>
  </si>
  <si>
    <t>н-ци на ВЕНЕТА АНТОВА МИНЕВА</t>
  </si>
  <si>
    <t>н-ци на ЖИВКО СТАВРОВ ИЛИЕВ</t>
  </si>
  <si>
    <r>
      <rPr>
        <sz val="10"/>
        <rFont val="Times New Roman"/>
        <family val="1"/>
      </rPr>
      <t>н-ци на ЦЕНО ИВАНОВ ЦЕКОВ
(ЦЕНКО ИВАНОВ ЦЕНОВ</t>
    </r>
    <r>
      <rPr>
        <sz val="10"/>
        <color rgb="FFFF0000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ЦЕНО ИВАНОВ ЦЕНОВ)</t>
    </r>
  </si>
  <si>
    <t>н-ци на ТОТА СТОЯНОВА ГЕРГОВА
(ТОДОРА НИКОЛОВА ПЕТКОВА
ТОДОРА СТОЯНОВА ГЕРГОВА)</t>
  </si>
  <si>
    <t>н-ци на ТОНИ ЕВГЕНИЕВ ГАВРИЛОВ</t>
  </si>
  <si>
    <t>н-ци на НОРКА ЦЕНОВА ТОМОВА</t>
  </si>
  <si>
    <t>н-ци на АЛЕКСАНДЪР СТАНОЕВ ЦЕНКОВ</t>
  </si>
  <si>
    <t>н-ци на ГЕОРГИ БОРИСОВ НИНКОВ</t>
  </si>
  <si>
    <t xml:space="preserve"> Номер на имота по регистър към одобрения ПУП-ПП</t>
  </si>
  <si>
    <t>Площ за отчуждаване (кв. м)</t>
  </si>
  <si>
    <t>Име на собственика</t>
  </si>
  <si>
    <t>ТОДОР АНТОВ МАРКОВ                                                                  СТЕФКА КОСТОВА АНТОВА</t>
  </si>
  <si>
    <t>н-ци на КАМЕН ВЕЛКОВ ВИДЕНОВ (КАМЕНОВ)</t>
  </si>
  <si>
    <t>ВАНЧО ПЕТРОВ ТОДОРОВ
ЦВЕТАНКА ЕЛЕНКОВА ТОДОРОВА</t>
  </si>
  <si>
    <t>н-ци на ЦЕНО ИВАНОВ ЦЕКОВ
(ЦЕНКО ИВАНОВ ЦЕНОВ/
ЦЕНО ИВАНОВ ЦЕНОВ)</t>
  </si>
  <si>
    <t>Имот с идентификатор по КККР</t>
  </si>
  <si>
    <t>Имоти - частна собственост, засегнати от Обект "Жп линия Видин - София", участък Видин - Медковец и нова гара Срацимир от проект "Проектиране на строителството на железопътна линия Видин - София: Актуализация на проекта и подготовка на железопътен участък Видин - Медковец" в землището на с. Въртоп, община Видин, област Видин</t>
  </si>
  <si>
    <t>Стойност на паричното обезщетение (евро)</t>
  </si>
  <si>
    <t>Стойност на паричното обезщетение (лева)</t>
  </si>
  <si>
    <t>Землище на с. Въртоп, ЕКАТТЕ 12958, общ. Видин, обл. Видин</t>
  </si>
  <si>
    <t>Общо за землището на с. Въртоп, ЕКАТТЕ 12958, общ. Видин, обл. Видин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</si>
</sst>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0000"/>
    <numFmt numFmtId="166" formatCode="#,##0\ &quot;лв.&quot;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8"/>
      <name val="Calibri"/>
      <family val="2"/>
      <scheme val="minor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8"/>
      <color theme="3"/>
      <name val="Calibri Light"/>
      <family val="2"/>
      <charset val="204"/>
      <scheme val="major"/>
    </font>
    <font>
      <b/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8">
    <xf numFmtId="0" fontId="0" fillId="0" borderId="0"/>
    <xf numFmtId="0" fontId="2" fillId="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6" borderId="6" applyNumberFormat="0" applyAlignment="0" applyProtection="0"/>
    <xf numFmtId="0" fontId="26" fillId="7" borderId="7" applyNumberFormat="0" applyAlignment="0" applyProtection="0"/>
    <xf numFmtId="0" fontId="27" fillId="7" borderId="6" applyNumberFormat="0" applyAlignment="0" applyProtection="0"/>
    <xf numFmtId="0" fontId="28" fillId="0" borderId="8" applyNumberFormat="0" applyFill="0" applyAlignment="0" applyProtection="0"/>
    <xf numFmtId="0" fontId="29" fillId="8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1" applyNumberFormat="0" applyFill="0" applyAlignment="0" applyProtection="0"/>
    <xf numFmtId="0" fontId="3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0" borderId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33" fillId="33" borderId="0" applyNumberFormat="0" applyBorder="0" applyAlignment="0" applyProtection="0"/>
    <xf numFmtId="0" fontId="35" fillId="2" borderId="0" applyNumberFormat="0" applyBorder="0" applyAlignment="0" applyProtection="0"/>
    <xf numFmtId="0" fontId="36" fillId="5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3" applyFont="1"/>
    <xf numFmtId="49" fontId="3" fillId="0" borderId="0" xfId="3" applyNumberFormat="1" applyFont="1"/>
    <xf numFmtId="0" fontId="4" fillId="0" borderId="0" xfId="1" applyFont="1" applyFill="1"/>
    <xf numFmtId="0" fontId="0" fillId="0" borderId="0" xfId="0" applyAlignment="1">
      <alignment vertical="center"/>
    </xf>
    <xf numFmtId="0" fontId="8" fillId="0" borderId="0" xfId="5" applyAlignment="1">
      <alignment vertical="center"/>
    </xf>
    <xf numFmtId="0" fontId="9" fillId="0" borderId="0" xfId="5" applyFont="1" applyAlignment="1">
      <alignment vertical="center"/>
    </xf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49" fontId="16" fillId="0" borderId="1" xfId="3" applyNumberFormat="1" applyFont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6" fontId="0" fillId="0" borderId="0" xfId="0" applyNumberFormat="1"/>
    <xf numFmtId="49" fontId="16" fillId="0" borderId="2" xfId="3" applyNumberFormat="1" applyFont="1" applyBorder="1" applyAlignment="1">
      <alignment horizontal="center" vertical="center" wrapText="1"/>
    </xf>
    <xf numFmtId="3" fontId="16" fillId="0" borderId="2" xfId="3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166" fontId="18" fillId="0" borderId="2" xfId="0" applyNumberFormat="1" applyFont="1" applyBorder="1" applyAlignment="1">
      <alignment horizontal="right" vertical="center" wrapText="1"/>
    </xf>
    <xf numFmtId="49" fontId="11" fillId="0" borderId="1" xfId="3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3" fontId="16" fillId="0" borderId="1" xfId="3" applyNumberFormat="1" applyFont="1" applyBorder="1" applyAlignment="1">
      <alignment horizontal="center" vertical="center" wrapText="1"/>
    </xf>
    <xf numFmtId="166" fontId="34" fillId="0" borderId="2" xfId="0" applyNumberFormat="1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center" vertical="center" wrapText="1"/>
    </xf>
    <xf numFmtId="3" fontId="16" fillId="0" borderId="1" xfId="5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right" vertical="center" wrapText="1"/>
    </xf>
    <xf numFmtId="166" fontId="34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6" fillId="0" borderId="1" xfId="5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6" fontId="12" fillId="0" borderId="0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0" fontId="39" fillId="0" borderId="0" xfId="0" applyFont="1"/>
    <xf numFmtId="49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textRotation="90" wrapText="1"/>
    </xf>
    <xf numFmtId="164" fontId="10" fillId="0" borderId="14" xfId="0" applyNumberFormat="1" applyFont="1" applyBorder="1" applyAlignment="1">
      <alignment horizontal="center" vertical="center" wrapText="1"/>
    </xf>
    <xf numFmtId="1" fontId="10" fillId="0" borderId="14" xfId="38" applyNumberFormat="1" applyFont="1" applyBorder="1" applyAlignment="1">
      <alignment horizontal="center" vertical="center" wrapText="1"/>
    </xf>
    <xf numFmtId="1" fontId="10" fillId="0" borderId="15" xfId="38" applyNumberFormat="1" applyFont="1" applyBorder="1" applyAlignment="1">
      <alignment horizontal="center" vertical="center" wrapText="1"/>
    </xf>
    <xf numFmtId="49" fontId="38" fillId="0" borderId="17" xfId="6" applyNumberFormat="1" applyFont="1" applyBorder="1" applyAlignment="1">
      <alignment horizontal="center" vertical="center"/>
    </xf>
    <xf numFmtId="49" fontId="38" fillId="0" borderId="17" xfId="0" applyNumberFormat="1" applyFont="1" applyBorder="1" applyAlignment="1">
      <alignment horizontal="center" vertical="center"/>
    </xf>
    <xf numFmtId="166" fontId="38" fillId="0" borderId="17" xfId="6" applyNumberFormat="1" applyFont="1" applyBorder="1" applyAlignment="1">
      <alignment horizontal="center" vertical="center"/>
    </xf>
    <xf numFmtId="166" fontId="38" fillId="0" borderId="17" xfId="0" applyNumberFormat="1" applyFont="1" applyBorder="1" applyAlignment="1">
      <alignment horizontal="center" vertical="center"/>
    </xf>
    <xf numFmtId="49" fontId="38" fillId="3" borderId="18" xfId="6" applyNumberFormat="1" applyFont="1" applyFill="1" applyBorder="1" applyAlignment="1">
      <alignment horizontal="center" vertical="center"/>
    </xf>
    <xf numFmtId="49" fontId="10" fillId="0" borderId="14" xfId="6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3" borderId="0" xfId="0" applyFill="1"/>
    <xf numFmtId="2" fontId="41" fillId="0" borderId="2" xfId="0" applyNumberFormat="1" applyFont="1" applyBorder="1" applyAlignment="1">
      <alignment horizontal="center" vertical="center"/>
    </xf>
    <xf numFmtId="2" fontId="41" fillId="0" borderId="1" xfId="0" applyNumberFormat="1" applyFont="1" applyBorder="1" applyAlignment="1">
      <alignment horizontal="center" vertical="center"/>
    </xf>
    <xf numFmtId="2" fontId="41" fillId="3" borderId="1" xfId="0" applyNumberFormat="1" applyFont="1" applyFill="1" applyBorder="1" applyAlignment="1">
      <alignment horizontal="center" vertical="center"/>
    </xf>
    <xf numFmtId="2" fontId="41" fillId="0" borderId="1" xfId="0" applyNumberFormat="1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/>
    <xf numFmtId="49" fontId="10" fillId="0" borderId="14" xfId="6" applyNumberFormat="1" applyFont="1" applyBorder="1" applyAlignment="1">
      <alignment horizontal="center" vertical="center" wrapText="1"/>
    </xf>
    <xf numFmtId="49" fontId="38" fillId="3" borderId="16" xfId="6" applyNumberFormat="1" applyFont="1" applyFill="1" applyBorder="1" applyAlignment="1">
      <alignment horizontal="center" vertical="center"/>
    </xf>
    <xf numFmtId="3" fontId="42" fillId="3" borderId="2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49" fontId="16" fillId="3" borderId="1" xfId="3" applyNumberFormat="1" applyFont="1" applyFill="1" applyBorder="1" applyAlignment="1">
      <alignment horizontal="center" vertical="center" wrapText="1"/>
    </xf>
    <xf numFmtId="3" fontId="10" fillId="0" borderId="1" xfId="1" applyNumberFormat="1" applyFont="1" applyFill="1" applyBorder="1" applyAlignment="1">
      <alignment horizontal="center" vertical="center" wrapText="1"/>
    </xf>
    <xf numFmtId="164" fontId="17" fillId="0" borderId="1" xfId="1" applyNumberFormat="1" applyFont="1" applyFill="1" applyBorder="1" applyAlignment="1">
      <alignment horizontal="center" vertical="center" wrapText="1"/>
    </xf>
    <xf numFmtId="0" fontId="40" fillId="0" borderId="1" xfId="1" applyFont="1" applyFill="1" applyBorder="1" applyAlignment="1">
      <alignment horizontal="center" vertical="center" wrapText="1"/>
    </xf>
    <xf numFmtId="166" fontId="18" fillId="0" borderId="1" xfId="1" applyNumberFormat="1" applyFont="1" applyFill="1" applyBorder="1" applyAlignment="1">
      <alignment horizontal="right" vertical="center" wrapText="1"/>
    </xf>
    <xf numFmtId="166" fontId="34" fillId="0" borderId="1" xfId="1" applyNumberFormat="1" applyFont="1" applyFill="1" applyBorder="1" applyAlignment="1">
      <alignment horizontal="right" vertical="center" wrapText="1"/>
    </xf>
    <xf numFmtId="4" fontId="40" fillId="3" borderId="1" xfId="1" applyNumberFormat="1" applyFont="1" applyFill="1" applyBorder="1" applyAlignment="1">
      <alignment horizontal="center" vertical="center"/>
    </xf>
    <xf numFmtId="3" fontId="34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3" fillId="3" borderId="23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</cellXfs>
  <cellStyles count="138">
    <cellStyle name="20% - Accent1" xfId="21" builtinId="30" customBuiltin="1"/>
    <cellStyle name="20% - Accent1 2" xfId="52" xr:uid="{00000000-0005-0000-0000-000001000000}"/>
    <cellStyle name="20% - Accent1 2 2" xfId="81" xr:uid="{00000000-0005-0000-0000-000002000000}"/>
    <cellStyle name="20% - Accent1 3" xfId="95" xr:uid="{00000000-0005-0000-0000-000003000000}"/>
    <cellStyle name="20% - Accent1 4" xfId="111" xr:uid="{00000000-0005-0000-0000-000004000000}"/>
    <cellStyle name="20% - Accent1 5" xfId="125" xr:uid="{00000000-0005-0000-0000-000005000000}"/>
    <cellStyle name="20% - Accent1 6" xfId="65" xr:uid="{00000000-0005-0000-0000-000006000000}"/>
    <cellStyle name="20% - Accent2" xfId="24" builtinId="34" customBuiltin="1"/>
    <cellStyle name="20% - Accent2 2" xfId="54" xr:uid="{00000000-0005-0000-0000-000008000000}"/>
    <cellStyle name="20% - Accent2 2 2" xfId="83" xr:uid="{00000000-0005-0000-0000-000009000000}"/>
    <cellStyle name="20% - Accent2 3" xfId="97" xr:uid="{00000000-0005-0000-0000-00000A000000}"/>
    <cellStyle name="20% - Accent2 4" xfId="113" xr:uid="{00000000-0005-0000-0000-00000B000000}"/>
    <cellStyle name="20% - Accent2 5" xfId="127" xr:uid="{00000000-0005-0000-0000-00000C000000}"/>
    <cellStyle name="20% - Accent2 6" xfId="66" xr:uid="{00000000-0005-0000-0000-00000D000000}"/>
    <cellStyle name="20% - Accent3" xfId="27" builtinId="38" customBuiltin="1"/>
    <cellStyle name="20% - Accent3 2" xfId="56" xr:uid="{00000000-0005-0000-0000-00000F000000}"/>
    <cellStyle name="20% - Accent3 2 2" xfId="85" xr:uid="{00000000-0005-0000-0000-000010000000}"/>
    <cellStyle name="20% - Accent3 3" xfId="99" xr:uid="{00000000-0005-0000-0000-000011000000}"/>
    <cellStyle name="20% - Accent3 4" xfId="115" xr:uid="{00000000-0005-0000-0000-000012000000}"/>
    <cellStyle name="20% - Accent3 5" xfId="129" xr:uid="{00000000-0005-0000-0000-000013000000}"/>
    <cellStyle name="20% - Accent3 6" xfId="67" xr:uid="{00000000-0005-0000-0000-000014000000}"/>
    <cellStyle name="20% - Accent4" xfId="30" builtinId="42" customBuiltin="1"/>
    <cellStyle name="20% - Accent4 2" xfId="58" xr:uid="{00000000-0005-0000-0000-000016000000}"/>
    <cellStyle name="20% - Accent4 2 2" xfId="87" xr:uid="{00000000-0005-0000-0000-000017000000}"/>
    <cellStyle name="20% - Accent4 3" xfId="101" xr:uid="{00000000-0005-0000-0000-000018000000}"/>
    <cellStyle name="20% - Accent4 4" xfId="117" xr:uid="{00000000-0005-0000-0000-000019000000}"/>
    <cellStyle name="20% - Accent4 5" xfId="131" xr:uid="{00000000-0005-0000-0000-00001A000000}"/>
    <cellStyle name="20% - Accent4 6" xfId="68" xr:uid="{00000000-0005-0000-0000-00001B000000}"/>
    <cellStyle name="20% - Accent5" xfId="33" builtinId="46" customBuiltin="1"/>
    <cellStyle name="20% - Accent5 2" xfId="60" xr:uid="{00000000-0005-0000-0000-00001D000000}"/>
    <cellStyle name="20% - Accent5 2 2" xfId="89" xr:uid="{00000000-0005-0000-0000-00001E000000}"/>
    <cellStyle name="20% - Accent5 3" xfId="103" xr:uid="{00000000-0005-0000-0000-00001F000000}"/>
    <cellStyle name="20% - Accent5 4" xfId="119" xr:uid="{00000000-0005-0000-0000-000020000000}"/>
    <cellStyle name="20% - Accent5 5" xfId="133" xr:uid="{00000000-0005-0000-0000-000021000000}"/>
    <cellStyle name="20% - Accent5 6" xfId="69" xr:uid="{00000000-0005-0000-0000-000022000000}"/>
    <cellStyle name="20% - Accent6" xfId="36" builtinId="50" customBuiltin="1"/>
    <cellStyle name="20% - Accent6 2" xfId="62" xr:uid="{00000000-0005-0000-0000-000024000000}"/>
    <cellStyle name="20% - Accent6 2 2" xfId="91" xr:uid="{00000000-0005-0000-0000-000025000000}"/>
    <cellStyle name="20% - Accent6 3" xfId="105" xr:uid="{00000000-0005-0000-0000-000026000000}"/>
    <cellStyle name="20% - Accent6 4" xfId="121" xr:uid="{00000000-0005-0000-0000-000027000000}"/>
    <cellStyle name="20% - Accent6 5" xfId="135" xr:uid="{00000000-0005-0000-0000-000028000000}"/>
    <cellStyle name="20% - Accent6 6" xfId="70" xr:uid="{00000000-0005-0000-0000-000029000000}"/>
    <cellStyle name="40% - Accent1" xfId="22" builtinId="31" customBuiltin="1"/>
    <cellStyle name="40% - Accent1 2" xfId="53" xr:uid="{00000000-0005-0000-0000-00002B000000}"/>
    <cellStyle name="40% - Accent1 2 2" xfId="82" xr:uid="{00000000-0005-0000-0000-00002C000000}"/>
    <cellStyle name="40% - Accent1 3" xfId="96" xr:uid="{00000000-0005-0000-0000-00002D000000}"/>
    <cellStyle name="40% - Accent1 4" xfId="112" xr:uid="{00000000-0005-0000-0000-00002E000000}"/>
    <cellStyle name="40% - Accent1 5" xfId="126" xr:uid="{00000000-0005-0000-0000-00002F000000}"/>
    <cellStyle name="40% - Accent1 6" xfId="71" xr:uid="{00000000-0005-0000-0000-000030000000}"/>
    <cellStyle name="40% - Accent2" xfId="25" builtinId="35" customBuiltin="1"/>
    <cellStyle name="40% - Accent2 2" xfId="55" xr:uid="{00000000-0005-0000-0000-000032000000}"/>
    <cellStyle name="40% - Accent2 2 2" xfId="84" xr:uid="{00000000-0005-0000-0000-000033000000}"/>
    <cellStyle name="40% - Accent2 3" xfId="98" xr:uid="{00000000-0005-0000-0000-000034000000}"/>
    <cellStyle name="40% - Accent2 4" xfId="114" xr:uid="{00000000-0005-0000-0000-000035000000}"/>
    <cellStyle name="40% - Accent2 5" xfId="128" xr:uid="{00000000-0005-0000-0000-000036000000}"/>
    <cellStyle name="40% - Accent2 6" xfId="72" xr:uid="{00000000-0005-0000-0000-000037000000}"/>
    <cellStyle name="40% - Accent3" xfId="28" builtinId="39" customBuiltin="1"/>
    <cellStyle name="40% - Accent3 2" xfId="57" xr:uid="{00000000-0005-0000-0000-000039000000}"/>
    <cellStyle name="40% - Accent3 2 2" xfId="86" xr:uid="{00000000-0005-0000-0000-00003A000000}"/>
    <cellStyle name="40% - Accent3 3" xfId="100" xr:uid="{00000000-0005-0000-0000-00003B000000}"/>
    <cellStyle name="40% - Accent3 4" xfId="116" xr:uid="{00000000-0005-0000-0000-00003C000000}"/>
    <cellStyle name="40% - Accent3 5" xfId="130" xr:uid="{00000000-0005-0000-0000-00003D000000}"/>
    <cellStyle name="40% - Accent3 6" xfId="73" xr:uid="{00000000-0005-0000-0000-00003E000000}"/>
    <cellStyle name="40% - Accent4" xfId="31" builtinId="43" customBuiltin="1"/>
    <cellStyle name="40% - Accent4 2" xfId="59" xr:uid="{00000000-0005-0000-0000-000040000000}"/>
    <cellStyle name="40% - Accent4 2 2" xfId="88" xr:uid="{00000000-0005-0000-0000-000041000000}"/>
    <cellStyle name="40% - Accent4 3" xfId="102" xr:uid="{00000000-0005-0000-0000-000042000000}"/>
    <cellStyle name="40% - Accent4 4" xfId="118" xr:uid="{00000000-0005-0000-0000-000043000000}"/>
    <cellStyle name="40% - Accent4 5" xfId="132" xr:uid="{00000000-0005-0000-0000-000044000000}"/>
    <cellStyle name="40% - Accent4 6" xfId="74" xr:uid="{00000000-0005-0000-0000-000045000000}"/>
    <cellStyle name="40% - Accent5" xfId="34" builtinId="47" customBuiltin="1"/>
    <cellStyle name="40% - Accent5 2" xfId="61" xr:uid="{00000000-0005-0000-0000-000047000000}"/>
    <cellStyle name="40% - Accent5 2 2" xfId="90" xr:uid="{00000000-0005-0000-0000-000048000000}"/>
    <cellStyle name="40% - Accent5 3" xfId="104" xr:uid="{00000000-0005-0000-0000-000049000000}"/>
    <cellStyle name="40% - Accent5 4" xfId="120" xr:uid="{00000000-0005-0000-0000-00004A000000}"/>
    <cellStyle name="40% - Accent5 5" xfId="134" xr:uid="{00000000-0005-0000-0000-00004B000000}"/>
    <cellStyle name="40% - Accent5 6" xfId="75" xr:uid="{00000000-0005-0000-0000-00004C000000}"/>
    <cellStyle name="40% - Accent6" xfId="37" builtinId="51" customBuiltin="1"/>
    <cellStyle name="40% - Accent6 2" xfId="63" xr:uid="{00000000-0005-0000-0000-00004E000000}"/>
    <cellStyle name="40% - Accent6 2 2" xfId="92" xr:uid="{00000000-0005-0000-0000-00004F000000}"/>
    <cellStyle name="40% - Accent6 3" xfId="106" xr:uid="{00000000-0005-0000-0000-000050000000}"/>
    <cellStyle name="40% - Accent6 4" xfId="122" xr:uid="{00000000-0005-0000-0000-000051000000}"/>
    <cellStyle name="40% - Accent6 5" xfId="136" xr:uid="{00000000-0005-0000-0000-000052000000}"/>
    <cellStyle name="40% - Accent6 6" xfId="76" xr:uid="{00000000-0005-0000-0000-000053000000}"/>
    <cellStyle name="60% - Accent1 2" xfId="39" xr:uid="{00000000-0005-0000-0000-000054000000}"/>
    <cellStyle name="60% - Accent2 2" xfId="40" xr:uid="{00000000-0005-0000-0000-000055000000}"/>
    <cellStyle name="60% - Accent3 2" xfId="41" xr:uid="{00000000-0005-0000-0000-000056000000}"/>
    <cellStyle name="60% - Accent4 2" xfId="42" xr:uid="{00000000-0005-0000-0000-000057000000}"/>
    <cellStyle name="60% - Accent5 2" xfId="43" xr:uid="{00000000-0005-0000-0000-000058000000}"/>
    <cellStyle name="60% - Accent6 2" xfId="44" xr:uid="{00000000-0005-0000-0000-000059000000}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1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1" builtinId="26"/>
    <cellStyle name="Good 2" xfId="45" xr:uid="{00000000-0005-0000-0000-000065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2" builtinId="20" customBuiltin="1"/>
    <cellStyle name="Linked Cell" xfId="15" builtinId="24" customBuiltin="1"/>
    <cellStyle name="Neutral 2" xfId="46" xr:uid="{00000000-0005-0000-0000-00006C000000}"/>
    <cellStyle name="Normal" xfId="0" builtinId="0"/>
    <cellStyle name="Normal 10" xfId="38" xr:uid="{00000000-0005-0000-0000-00006E000000}"/>
    <cellStyle name="Normal 2" xfId="5" xr:uid="{00000000-0005-0000-0000-00006F000000}"/>
    <cellStyle name="Normal 3" xfId="2" xr:uid="{00000000-0005-0000-0000-000070000000}"/>
    <cellStyle name="Normal 3 2" xfId="6" xr:uid="{00000000-0005-0000-0000-000071000000}"/>
    <cellStyle name="Normal 3 2 2" xfId="77" xr:uid="{00000000-0005-0000-0000-000072000000}"/>
    <cellStyle name="Normal 3 3" xfId="47" xr:uid="{00000000-0005-0000-0000-000073000000}"/>
    <cellStyle name="Normal 4" xfId="50" xr:uid="{00000000-0005-0000-0000-000074000000}"/>
    <cellStyle name="Normal 4 2" xfId="79" xr:uid="{00000000-0005-0000-0000-000075000000}"/>
    <cellStyle name="Normal 5" xfId="3" xr:uid="{00000000-0005-0000-0000-000076000000}"/>
    <cellStyle name="Normal 5 2" xfId="93" xr:uid="{00000000-0005-0000-0000-000077000000}"/>
    <cellStyle name="Normal 6" xfId="4" xr:uid="{00000000-0005-0000-0000-000078000000}"/>
    <cellStyle name="Normal 6 2" xfId="137" xr:uid="{00000000-0005-0000-0000-000079000000}"/>
    <cellStyle name="Normal 6 3" xfId="108" xr:uid="{00000000-0005-0000-0000-00007A000000}"/>
    <cellStyle name="Normal 7" xfId="107" xr:uid="{00000000-0005-0000-0000-00007B000000}"/>
    <cellStyle name="Normal 8" xfId="123" xr:uid="{00000000-0005-0000-0000-00007C000000}"/>
    <cellStyle name="Normal 9" xfId="64" xr:uid="{00000000-0005-0000-0000-00007D000000}"/>
    <cellStyle name="Note 2" xfId="48" xr:uid="{00000000-0005-0000-0000-00007E000000}"/>
    <cellStyle name="Note 2 2" xfId="78" xr:uid="{00000000-0005-0000-0000-00007F000000}"/>
    <cellStyle name="Note 3" xfId="51" xr:uid="{00000000-0005-0000-0000-000080000000}"/>
    <cellStyle name="Note 3 2" xfId="80" xr:uid="{00000000-0005-0000-0000-000081000000}"/>
    <cellStyle name="Note 4" xfId="94" xr:uid="{00000000-0005-0000-0000-000082000000}"/>
    <cellStyle name="Note 5" xfId="110" xr:uid="{00000000-0005-0000-0000-000083000000}"/>
    <cellStyle name="Note 6" xfId="124" xr:uid="{00000000-0005-0000-0000-000084000000}"/>
    <cellStyle name="Output" xfId="13" builtinId="21" customBuiltin="1"/>
    <cellStyle name="Title 2" xfId="109" xr:uid="{00000000-0005-0000-0000-000086000000}"/>
    <cellStyle name="Title 3" xfId="49" xr:uid="{00000000-0005-0000-0000-000087000000}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9"/>
  <sheetViews>
    <sheetView tabSelected="1" zoomScale="120" zoomScaleNormal="120" workbookViewId="0">
      <selection activeCell="A2" sqref="A2:N3"/>
    </sheetView>
  </sheetViews>
  <sheetFormatPr defaultRowHeight="15" x14ac:dyDescent="0.25"/>
  <cols>
    <col min="1" max="1" width="4" style="1" customWidth="1"/>
    <col min="2" max="2" width="19" style="1" customWidth="1"/>
    <col min="3" max="3" width="14" customWidth="1"/>
    <col min="4" max="4" width="7.140625" hidden="1" customWidth="1"/>
    <col min="5" max="5" width="13.7109375" customWidth="1"/>
    <col min="6" max="6" width="13.42578125" customWidth="1"/>
    <col min="7" max="7" width="3.42578125" style="9" hidden="1" customWidth="1"/>
    <col min="8" max="8" width="14.140625" style="1" customWidth="1"/>
    <col min="9" max="9" width="12.140625" customWidth="1"/>
    <col min="10" max="10" width="37.5703125" customWidth="1"/>
    <col min="11" max="11" width="10.140625" style="14" hidden="1" customWidth="1"/>
    <col min="12" max="12" width="11.28515625" style="14" hidden="1" customWidth="1"/>
    <col min="13" max="13" width="15.85546875" style="53" customWidth="1"/>
    <col min="14" max="14" width="15.85546875" customWidth="1"/>
  </cols>
  <sheetData>
    <row r="1" spans="1:16" s="10" customFormat="1" ht="26.25" customHeight="1" thickBot="1" x14ac:dyDescent="0.25">
      <c r="A1" s="75" t="s">
        <v>540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7"/>
    </row>
    <row r="2" spans="1:16" s="10" customFormat="1" ht="39" customHeight="1" x14ac:dyDescent="0.2">
      <c r="A2" s="78" t="s">
        <v>620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</row>
    <row r="3" spans="1:16" s="10" customFormat="1" ht="27" customHeight="1" x14ac:dyDescent="0.2">
      <c r="A3" s="78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</row>
    <row r="4" spans="1:16" s="10" customFormat="1" ht="25.5" customHeigh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6" s="10" customFormat="1" ht="15.75" customHeight="1" x14ac:dyDescent="0.2">
      <c r="A5" s="81" t="s">
        <v>7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3"/>
    </row>
    <row r="6" spans="1:16" s="11" customFormat="1" ht="16.5" thickBot="1" x14ac:dyDescent="0.25">
      <c r="A6" s="84" t="s">
        <v>623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1:16" s="10" customFormat="1" ht="2.25" customHeight="1" x14ac:dyDescent="0.2">
      <c r="A7" s="60"/>
      <c r="B7" s="35"/>
      <c r="C7" s="36"/>
      <c r="D7" s="36"/>
      <c r="E7" s="37"/>
      <c r="F7" s="37"/>
      <c r="G7" s="37"/>
      <c r="H7" s="35"/>
      <c r="I7" s="37"/>
      <c r="J7" s="37"/>
      <c r="K7" s="38"/>
      <c r="L7" s="38"/>
      <c r="M7" s="39"/>
      <c r="N7" s="61"/>
    </row>
    <row r="8" spans="1:16" s="10" customFormat="1" ht="78.75" customHeight="1" thickBot="1" x14ac:dyDescent="0.25">
      <c r="A8" s="62" t="s">
        <v>541</v>
      </c>
      <c r="B8" s="52" t="s">
        <v>619</v>
      </c>
      <c r="C8" s="41" t="s">
        <v>612</v>
      </c>
      <c r="D8" s="41" t="s">
        <v>542</v>
      </c>
      <c r="E8" s="42" t="s">
        <v>543</v>
      </c>
      <c r="F8" s="42" t="s">
        <v>0</v>
      </c>
      <c r="G8" s="43" t="s">
        <v>1</v>
      </c>
      <c r="H8" s="44" t="s">
        <v>613</v>
      </c>
      <c r="I8" s="42" t="s">
        <v>2</v>
      </c>
      <c r="J8" s="42" t="s">
        <v>614</v>
      </c>
      <c r="K8" s="45" t="s">
        <v>569</v>
      </c>
      <c r="L8" s="45" t="s">
        <v>544</v>
      </c>
      <c r="M8" s="46" t="s">
        <v>621</v>
      </c>
      <c r="N8" s="45" t="s">
        <v>622</v>
      </c>
    </row>
    <row r="9" spans="1:16" s="40" customFormat="1" ht="14.25" thickBot="1" x14ac:dyDescent="0.25">
      <c r="A9" s="47" t="s">
        <v>3</v>
      </c>
      <c r="B9" s="47" t="s">
        <v>11</v>
      </c>
      <c r="C9" s="48" t="s">
        <v>16</v>
      </c>
      <c r="D9" s="47" t="s">
        <v>20</v>
      </c>
      <c r="E9" s="47" t="s">
        <v>20</v>
      </c>
      <c r="F9" s="48" t="s">
        <v>24</v>
      </c>
      <c r="G9" s="47" t="s">
        <v>31</v>
      </c>
      <c r="H9" s="47" t="s">
        <v>27</v>
      </c>
      <c r="I9" s="48" t="s">
        <v>31</v>
      </c>
      <c r="J9" s="47" t="s">
        <v>545</v>
      </c>
      <c r="K9" s="49" t="s">
        <v>41</v>
      </c>
      <c r="L9" s="50" t="s">
        <v>45</v>
      </c>
      <c r="M9" s="51">
        <v>9</v>
      </c>
      <c r="N9" s="63" t="s">
        <v>37</v>
      </c>
    </row>
    <row r="10" spans="1:16" s="2" customFormat="1" ht="45.75" customHeight="1" x14ac:dyDescent="0.25">
      <c r="A10" s="15" t="s">
        <v>3</v>
      </c>
      <c r="B10" s="15" t="s">
        <v>4</v>
      </c>
      <c r="C10" s="15" t="s">
        <v>5</v>
      </c>
      <c r="D10" s="15" t="s">
        <v>6</v>
      </c>
      <c r="E10" s="15" t="s">
        <v>549</v>
      </c>
      <c r="F10" s="15" t="s">
        <v>8</v>
      </c>
      <c r="G10" s="15" t="s">
        <v>9</v>
      </c>
      <c r="H10" s="16">
        <v>869</v>
      </c>
      <c r="I10" s="17" t="s">
        <v>10</v>
      </c>
      <c r="J10" s="32" t="s">
        <v>582</v>
      </c>
      <c r="K10" s="18">
        <v>1304</v>
      </c>
      <c r="L10" s="22">
        <v>0</v>
      </c>
      <c r="M10" s="56">
        <f>N10/1.95583</f>
        <v>666.72461307986896</v>
      </c>
      <c r="N10" s="64">
        <f>SUM(K10)</f>
        <v>1304</v>
      </c>
      <c r="O10" s="4"/>
      <c r="P10" s="3"/>
    </row>
    <row r="11" spans="1:16" s="2" customFormat="1" ht="36.75" customHeight="1" x14ac:dyDescent="0.25">
      <c r="A11" s="12" t="s">
        <v>11</v>
      </c>
      <c r="B11" s="12" t="s">
        <v>12</v>
      </c>
      <c r="C11" s="23" t="s">
        <v>13</v>
      </c>
      <c r="D11" s="23" t="s">
        <v>14</v>
      </c>
      <c r="E11" s="12" t="s">
        <v>549</v>
      </c>
      <c r="F11" s="23" t="s">
        <v>8</v>
      </c>
      <c r="G11" s="23" t="s">
        <v>9</v>
      </c>
      <c r="H11" s="21">
        <v>566</v>
      </c>
      <c r="I11" s="23" t="s">
        <v>10</v>
      </c>
      <c r="J11" s="20" t="s">
        <v>15</v>
      </c>
      <c r="K11" s="27">
        <v>849</v>
      </c>
      <c r="L11" s="28">
        <v>0</v>
      </c>
      <c r="M11" s="57">
        <f t="shared" ref="M11:M74" si="0">N11/1.95583</f>
        <v>434.08680713558948</v>
      </c>
      <c r="N11" s="65">
        <f t="shared" ref="N11:N42" si="1">SUM(K11:L11)</f>
        <v>849</v>
      </c>
      <c r="O11" s="4"/>
      <c r="P11" s="3"/>
    </row>
    <row r="12" spans="1:16" s="2" customFormat="1" ht="36" customHeight="1" x14ac:dyDescent="0.25">
      <c r="A12" s="12" t="s">
        <v>16</v>
      </c>
      <c r="B12" s="12" t="s">
        <v>17</v>
      </c>
      <c r="C12" s="23" t="s">
        <v>18</v>
      </c>
      <c r="D12" s="23" t="s">
        <v>19</v>
      </c>
      <c r="E12" s="12" t="s">
        <v>549</v>
      </c>
      <c r="F12" s="23" t="s">
        <v>8</v>
      </c>
      <c r="G12" s="23" t="s">
        <v>9</v>
      </c>
      <c r="H12" s="21">
        <v>452</v>
      </c>
      <c r="I12" s="23" t="s">
        <v>10</v>
      </c>
      <c r="J12" s="20" t="s">
        <v>586</v>
      </c>
      <c r="K12" s="27">
        <v>678</v>
      </c>
      <c r="L12" s="28">
        <v>0</v>
      </c>
      <c r="M12" s="58">
        <f t="shared" si="0"/>
        <v>346.65589545103614</v>
      </c>
      <c r="N12" s="65">
        <f t="shared" si="1"/>
        <v>678</v>
      </c>
      <c r="O12" s="4"/>
      <c r="P12" s="3"/>
    </row>
    <row r="13" spans="1:16" s="2" customFormat="1" ht="35.25" customHeight="1" x14ac:dyDescent="0.25">
      <c r="A13" s="12" t="s">
        <v>20</v>
      </c>
      <c r="B13" s="12" t="s">
        <v>21</v>
      </c>
      <c r="C13" s="23" t="s">
        <v>22</v>
      </c>
      <c r="D13" s="23" t="s">
        <v>23</v>
      </c>
      <c r="E13" s="12" t="s">
        <v>549</v>
      </c>
      <c r="F13" s="23" t="s">
        <v>8</v>
      </c>
      <c r="G13" s="23" t="s">
        <v>9</v>
      </c>
      <c r="H13" s="21">
        <v>135</v>
      </c>
      <c r="I13" s="23" t="s">
        <v>10</v>
      </c>
      <c r="J13" s="20" t="s">
        <v>570</v>
      </c>
      <c r="K13" s="27">
        <v>203</v>
      </c>
      <c r="L13" s="28">
        <v>0</v>
      </c>
      <c r="M13" s="57">
        <f t="shared" si="0"/>
        <v>103.79225188283236</v>
      </c>
      <c r="N13" s="65">
        <f t="shared" si="1"/>
        <v>203</v>
      </c>
      <c r="O13" s="4"/>
      <c r="P13" s="3"/>
    </row>
    <row r="14" spans="1:16" s="2" customFormat="1" ht="34.5" customHeight="1" x14ac:dyDescent="0.25">
      <c r="A14" s="12" t="s">
        <v>24</v>
      </c>
      <c r="B14" s="12" t="s">
        <v>25</v>
      </c>
      <c r="C14" s="12" t="s">
        <v>25</v>
      </c>
      <c r="D14" s="12" t="s">
        <v>26</v>
      </c>
      <c r="E14" s="12" t="s">
        <v>549</v>
      </c>
      <c r="F14" s="12" t="s">
        <v>8</v>
      </c>
      <c r="G14" s="12" t="s">
        <v>9</v>
      </c>
      <c r="H14" s="21">
        <v>1211</v>
      </c>
      <c r="I14" s="23" t="s">
        <v>10</v>
      </c>
      <c r="J14" s="20" t="s">
        <v>570</v>
      </c>
      <c r="K14" s="27">
        <v>1817</v>
      </c>
      <c r="L14" s="28">
        <v>0</v>
      </c>
      <c r="M14" s="57">
        <f t="shared" si="0"/>
        <v>929.01734813352903</v>
      </c>
      <c r="N14" s="65">
        <f t="shared" si="1"/>
        <v>1817</v>
      </c>
      <c r="O14" s="4"/>
      <c r="P14" s="3"/>
    </row>
    <row r="15" spans="1:16" s="2" customFormat="1" ht="34.5" customHeight="1" x14ac:dyDescent="0.25">
      <c r="A15" s="12" t="s">
        <v>27</v>
      </c>
      <c r="B15" s="23" t="s">
        <v>28</v>
      </c>
      <c r="C15" s="23" t="s">
        <v>28</v>
      </c>
      <c r="D15" s="23" t="s">
        <v>29</v>
      </c>
      <c r="E15" s="12" t="s">
        <v>549</v>
      </c>
      <c r="F15" s="23" t="s">
        <v>8</v>
      </c>
      <c r="G15" s="23" t="s">
        <v>9</v>
      </c>
      <c r="H15" s="21">
        <v>1600</v>
      </c>
      <c r="I15" s="23" t="s">
        <v>10</v>
      </c>
      <c r="J15" s="20" t="s">
        <v>30</v>
      </c>
      <c r="K15" s="27">
        <v>2400</v>
      </c>
      <c r="L15" s="28">
        <v>0</v>
      </c>
      <c r="M15" s="58">
        <f t="shared" si="0"/>
        <v>1227.1005148709244</v>
      </c>
      <c r="N15" s="65">
        <f t="shared" si="1"/>
        <v>2400</v>
      </c>
      <c r="O15" s="4"/>
      <c r="P15" s="3"/>
    </row>
    <row r="16" spans="1:16" s="2" customFormat="1" ht="35.25" customHeight="1" x14ac:dyDescent="0.25">
      <c r="A16" s="12" t="s">
        <v>31</v>
      </c>
      <c r="B16" s="23" t="s">
        <v>32</v>
      </c>
      <c r="C16" s="23" t="s">
        <v>32</v>
      </c>
      <c r="D16" s="23" t="s">
        <v>33</v>
      </c>
      <c r="E16" s="12" t="s">
        <v>549</v>
      </c>
      <c r="F16" s="23" t="s">
        <v>8</v>
      </c>
      <c r="G16" s="23" t="s">
        <v>9</v>
      </c>
      <c r="H16" s="21">
        <v>1501</v>
      </c>
      <c r="I16" s="23" t="s">
        <v>10</v>
      </c>
      <c r="J16" s="20" t="s">
        <v>587</v>
      </c>
      <c r="K16" s="27">
        <v>2252</v>
      </c>
      <c r="L16" s="28">
        <v>0</v>
      </c>
      <c r="M16" s="57">
        <f t="shared" si="0"/>
        <v>1151.429316453884</v>
      </c>
      <c r="N16" s="65">
        <f t="shared" si="1"/>
        <v>2252</v>
      </c>
      <c r="O16" s="4"/>
      <c r="P16" s="3"/>
    </row>
    <row r="17" spans="1:16" s="2" customFormat="1" ht="31.5" customHeight="1" x14ac:dyDescent="0.25">
      <c r="A17" s="12" t="s">
        <v>545</v>
      </c>
      <c r="B17" s="23" t="s">
        <v>35</v>
      </c>
      <c r="C17" s="23" t="s">
        <v>35</v>
      </c>
      <c r="D17" s="23" t="s">
        <v>36</v>
      </c>
      <c r="E17" s="12" t="s">
        <v>549</v>
      </c>
      <c r="F17" s="23" t="s">
        <v>8</v>
      </c>
      <c r="G17" s="23" t="s">
        <v>9</v>
      </c>
      <c r="H17" s="21">
        <v>1600</v>
      </c>
      <c r="I17" s="23" t="s">
        <v>10</v>
      </c>
      <c r="J17" s="23" t="s">
        <v>616</v>
      </c>
      <c r="K17" s="27">
        <v>2400</v>
      </c>
      <c r="L17" s="28">
        <v>0</v>
      </c>
      <c r="M17" s="57">
        <f t="shared" si="0"/>
        <v>1227.1005148709244</v>
      </c>
      <c r="N17" s="65">
        <f t="shared" si="1"/>
        <v>2400</v>
      </c>
      <c r="O17" s="4"/>
      <c r="P17" s="3"/>
    </row>
    <row r="18" spans="1:16" s="2" customFormat="1" ht="33.75" customHeight="1" x14ac:dyDescent="0.25">
      <c r="A18" s="12" t="s">
        <v>34</v>
      </c>
      <c r="B18" s="23" t="s">
        <v>38</v>
      </c>
      <c r="C18" s="23" t="s">
        <v>39</v>
      </c>
      <c r="D18" s="23" t="s">
        <v>40</v>
      </c>
      <c r="E18" s="12" t="s">
        <v>549</v>
      </c>
      <c r="F18" s="23" t="s">
        <v>8</v>
      </c>
      <c r="G18" s="23" t="s">
        <v>9</v>
      </c>
      <c r="H18" s="21">
        <v>316</v>
      </c>
      <c r="I18" s="23" t="s">
        <v>10</v>
      </c>
      <c r="J18" s="20" t="s">
        <v>570</v>
      </c>
      <c r="K18" s="27">
        <v>474</v>
      </c>
      <c r="L18" s="28">
        <v>0</v>
      </c>
      <c r="M18" s="57">
        <f t="shared" si="0"/>
        <v>242.35235168700757</v>
      </c>
      <c r="N18" s="65">
        <f t="shared" si="1"/>
        <v>474</v>
      </c>
      <c r="O18" s="4"/>
      <c r="P18" s="3"/>
    </row>
    <row r="19" spans="1:16" s="2" customFormat="1" ht="37.5" customHeight="1" x14ac:dyDescent="0.25">
      <c r="A19" s="12" t="s">
        <v>37</v>
      </c>
      <c r="B19" s="23" t="s">
        <v>42</v>
      </c>
      <c r="C19" s="23" t="s">
        <v>43</v>
      </c>
      <c r="D19" s="23" t="s">
        <v>44</v>
      </c>
      <c r="E19" s="12" t="s">
        <v>549</v>
      </c>
      <c r="F19" s="23" t="s">
        <v>8</v>
      </c>
      <c r="G19" s="23" t="s">
        <v>9</v>
      </c>
      <c r="H19" s="21">
        <v>311</v>
      </c>
      <c r="I19" s="23" t="s">
        <v>10</v>
      </c>
      <c r="J19" s="20" t="s">
        <v>588</v>
      </c>
      <c r="K19" s="27">
        <v>467</v>
      </c>
      <c r="L19" s="28">
        <v>0</v>
      </c>
      <c r="M19" s="57">
        <f t="shared" si="0"/>
        <v>238.77330851863402</v>
      </c>
      <c r="N19" s="65">
        <f t="shared" si="1"/>
        <v>467</v>
      </c>
      <c r="O19" s="4"/>
      <c r="P19" s="3"/>
    </row>
    <row r="20" spans="1:16" s="2" customFormat="1" ht="39.75" customHeight="1" x14ac:dyDescent="0.25">
      <c r="A20" s="12" t="s">
        <v>41</v>
      </c>
      <c r="B20" s="23" t="s">
        <v>46</v>
      </c>
      <c r="C20" s="12" t="s">
        <v>47</v>
      </c>
      <c r="D20" s="12" t="s">
        <v>48</v>
      </c>
      <c r="E20" s="12" t="s">
        <v>549</v>
      </c>
      <c r="F20" s="12" t="s">
        <v>8</v>
      </c>
      <c r="G20" s="12" t="s">
        <v>9</v>
      </c>
      <c r="H20" s="21">
        <v>1159</v>
      </c>
      <c r="I20" s="23" t="s">
        <v>10</v>
      </c>
      <c r="J20" s="20" t="s">
        <v>539</v>
      </c>
      <c r="K20" s="27">
        <v>1739</v>
      </c>
      <c r="L20" s="28">
        <v>0</v>
      </c>
      <c r="M20" s="57">
        <f t="shared" si="0"/>
        <v>889.13658140022392</v>
      </c>
      <c r="N20" s="65">
        <f t="shared" si="1"/>
        <v>1739</v>
      </c>
      <c r="O20" s="4"/>
      <c r="P20" s="3"/>
    </row>
    <row r="21" spans="1:16" s="2" customFormat="1" ht="35.25" customHeight="1" x14ac:dyDescent="0.25">
      <c r="A21" s="12" t="s">
        <v>45</v>
      </c>
      <c r="B21" s="12" t="s">
        <v>50</v>
      </c>
      <c r="C21" s="23" t="s">
        <v>51</v>
      </c>
      <c r="D21" s="23" t="s">
        <v>52</v>
      </c>
      <c r="E21" s="12" t="s">
        <v>549</v>
      </c>
      <c r="F21" s="23" t="s">
        <v>8</v>
      </c>
      <c r="G21" s="23" t="s">
        <v>9</v>
      </c>
      <c r="H21" s="21">
        <v>114</v>
      </c>
      <c r="I21" s="23" t="s">
        <v>10</v>
      </c>
      <c r="J21" s="20" t="s">
        <v>53</v>
      </c>
      <c r="K21" s="27">
        <v>171</v>
      </c>
      <c r="L21" s="28">
        <v>0</v>
      </c>
      <c r="M21" s="57">
        <f t="shared" si="0"/>
        <v>87.430911684553365</v>
      </c>
      <c r="N21" s="65">
        <f t="shared" si="1"/>
        <v>171</v>
      </c>
      <c r="O21" s="4"/>
      <c r="P21" s="3"/>
    </row>
    <row r="22" spans="1:16" s="2" customFormat="1" ht="42" customHeight="1" x14ac:dyDescent="0.25">
      <c r="A22" s="12" t="s">
        <v>49</v>
      </c>
      <c r="B22" s="12" t="s">
        <v>55</v>
      </c>
      <c r="C22" s="23" t="s">
        <v>56</v>
      </c>
      <c r="D22" s="23" t="s">
        <v>57</v>
      </c>
      <c r="E22" s="12" t="s">
        <v>549</v>
      </c>
      <c r="F22" s="23" t="s">
        <v>8</v>
      </c>
      <c r="G22" s="23" t="s">
        <v>9</v>
      </c>
      <c r="H22" s="21">
        <v>97</v>
      </c>
      <c r="I22" s="23" t="s">
        <v>10</v>
      </c>
      <c r="J22" s="20" t="s">
        <v>571</v>
      </c>
      <c r="K22" s="27">
        <v>146</v>
      </c>
      <c r="L22" s="28">
        <v>0</v>
      </c>
      <c r="M22" s="57">
        <f t="shared" si="0"/>
        <v>74.648614654647901</v>
      </c>
      <c r="N22" s="65">
        <f t="shared" si="1"/>
        <v>146</v>
      </c>
      <c r="O22" s="4"/>
      <c r="P22" s="3"/>
    </row>
    <row r="23" spans="1:16" s="2" customFormat="1" ht="33" customHeight="1" x14ac:dyDescent="0.25">
      <c r="A23" s="12" t="s">
        <v>54</v>
      </c>
      <c r="B23" s="12" t="s">
        <v>59</v>
      </c>
      <c r="C23" s="23" t="s">
        <v>60</v>
      </c>
      <c r="D23" s="23" t="s">
        <v>61</v>
      </c>
      <c r="E23" s="12" t="s">
        <v>549</v>
      </c>
      <c r="F23" s="23" t="s">
        <v>8</v>
      </c>
      <c r="G23" s="23" t="s">
        <v>9</v>
      </c>
      <c r="H23" s="21">
        <v>91</v>
      </c>
      <c r="I23" s="23" t="s">
        <v>10</v>
      </c>
      <c r="J23" s="20" t="s">
        <v>570</v>
      </c>
      <c r="K23" s="27">
        <v>137</v>
      </c>
      <c r="L23" s="28">
        <v>0</v>
      </c>
      <c r="M23" s="57">
        <f t="shared" si="0"/>
        <v>70.046987723881941</v>
      </c>
      <c r="N23" s="65">
        <f t="shared" si="1"/>
        <v>137</v>
      </c>
      <c r="O23" s="4"/>
      <c r="P23" s="3"/>
    </row>
    <row r="24" spans="1:16" s="2" customFormat="1" ht="33" customHeight="1" x14ac:dyDescent="0.25">
      <c r="A24" s="12" t="s">
        <v>58</v>
      </c>
      <c r="B24" s="12" t="s">
        <v>63</v>
      </c>
      <c r="C24" s="23" t="s">
        <v>64</v>
      </c>
      <c r="D24" s="23" t="s">
        <v>65</v>
      </c>
      <c r="E24" s="12" t="s">
        <v>549</v>
      </c>
      <c r="F24" s="23" t="s">
        <v>8</v>
      </c>
      <c r="G24" s="23" t="s">
        <v>9</v>
      </c>
      <c r="H24" s="21">
        <v>12</v>
      </c>
      <c r="I24" s="23" t="s">
        <v>10</v>
      </c>
      <c r="J24" s="20" t="s">
        <v>570</v>
      </c>
      <c r="K24" s="27">
        <v>18</v>
      </c>
      <c r="L24" s="28">
        <v>0</v>
      </c>
      <c r="M24" s="57">
        <f t="shared" si="0"/>
        <v>9.2032538615319321</v>
      </c>
      <c r="N24" s="65">
        <f t="shared" si="1"/>
        <v>18</v>
      </c>
      <c r="O24" s="4"/>
      <c r="P24" s="3"/>
    </row>
    <row r="25" spans="1:16" s="30" customFormat="1" ht="29.25" customHeight="1" x14ac:dyDescent="0.25">
      <c r="A25" s="12" t="s">
        <v>62</v>
      </c>
      <c r="B25" s="23" t="s">
        <v>67</v>
      </c>
      <c r="C25" s="23" t="s">
        <v>68</v>
      </c>
      <c r="D25" s="23" t="s">
        <v>69</v>
      </c>
      <c r="E25" s="12" t="s">
        <v>549</v>
      </c>
      <c r="F25" s="23" t="s">
        <v>8</v>
      </c>
      <c r="G25" s="23" t="s">
        <v>9</v>
      </c>
      <c r="H25" s="21">
        <v>32</v>
      </c>
      <c r="I25" s="23" t="s">
        <v>10</v>
      </c>
      <c r="J25" s="20" t="s">
        <v>70</v>
      </c>
      <c r="K25" s="27">
        <v>48</v>
      </c>
      <c r="L25" s="28">
        <v>0</v>
      </c>
      <c r="M25" s="57">
        <f t="shared" si="0"/>
        <v>24.542010297418489</v>
      </c>
      <c r="N25" s="65">
        <f t="shared" si="1"/>
        <v>48</v>
      </c>
      <c r="O25" s="4"/>
      <c r="P25" s="3"/>
    </row>
    <row r="26" spans="1:16" s="30" customFormat="1" ht="36" customHeight="1" x14ac:dyDescent="0.25">
      <c r="A26" s="12" t="s">
        <v>550</v>
      </c>
      <c r="B26" s="23" t="s">
        <v>72</v>
      </c>
      <c r="C26" s="23" t="s">
        <v>73</v>
      </c>
      <c r="D26" s="23" t="s">
        <v>74</v>
      </c>
      <c r="E26" s="12" t="s">
        <v>549</v>
      </c>
      <c r="F26" s="23" t="s">
        <v>8</v>
      </c>
      <c r="G26" s="23" t="s">
        <v>9</v>
      </c>
      <c r="H26" s="21">
        <v>157</v>
      </c>
      <c r="I26" s="23" t="s">
        <v>10</v>
      </c>
      <c r="J26" s="20" t="s">
        <v>589</v>
      </c>
      <c r="K26" s="27">
        <v>236</v>
      </c>
      <c r="L26" s="28">
        <v>0</v>
      </c>
      <c r="M26" s="57">
        <f t="shared" si="0"/>
        <v>120.66488396230757</v>
      </c>
      <c r="N26" s="65">
        <f t="shared" si="1"/>
        <v>236</v>
      </c>
      <c r="O26" s="4"/>
      <c r="P26" s="3"/>
    </row>
    <row r="27" spans="1:16" s="30" customFormat="1" ht="29.25" customHeight="1" x14ac:dyDescent="0.25">
      <c r="A27" s="12" t="s">
        <v>551</v>
      </c>
      <c r="B27" s="12" t="s">
        <v>76</v>
      </c>
      <c r="C27" s="12" t="s">
        <v>77</v>
      </c>
      <c r="D27" s="12" t="s">
        <v>78</v>
      </c>
      <c r="E27" s="12" t="s">
        <v>549</v>
      </c>
      <c r="F27" s="12" t="s">
        <v>8</v>
      </c>
      <c r="G27" s="12" t="s">
        <v>9</v>
      </c>
      <c r="H27" s="21">
        <v>381</v>
      </c>
      <c r="I27" s="23" t="s">
        <v>10</v>
      </c>
      <c r="J27" s="20" t="s">
        <v>570</v>
      </c>
      <c r="K27" s="27">
        <v>572</v>
      </c>
      <c r="L27" s="28">
        <v>0</v>
      </c>
      <c r="M27" s="57">
        <f t="shared" si="0"/>
        <v>292.45895604423697</v>
      </c>
      <c r="N27" s="65">
        <f t="shared" si="1"/>
        <v>572</v>
      </c>
      <c r="O27" s="4"/>
      <c r="P27" s="3"/>
    </row>
    <row r="28" spans="1:16" s="2" customFormat="1" ht="30.75" customHeight="1" x14ac:dyDescent="0.25">
      <c r="A28" s="12" t="s">
        <v>66</v>
      </c>
      <c r="B28" s="12" t="s">
        <v>80</v>
      </c>
      <c r="C28" s="12" t="s">
        <v>81</v>
      </c>
      <c r="D28" s="12" t="s">
        <v>82</v>
      </c>
      <c r="E28" s="12" t="s">
        <v>549</v>
      </c>
      <c r="F28" s="12" t="s">
        <v>8</v>
      </c>
      <c r="G28" s="12" t="s">
        <v>9</v>
      </c>
      <c r="H28" s="21">
        <v>375</v>
      </c>
      <c r="I28" s="23" t="s">
        <v>10</v>
      </c>
      <c r="J28" s="20" t="s">
        <v>570</v>
      </c>
      <c r="K28" s="27">
        <v>563</v>
      </c>
      <c r="L28" s="28">
        <v>0</v>
      </c>
      <c r="M28" s="57">
        <f t="shared" si="0"/>
        <v>287.857329113471</v>
      </c>
      <c r="N28" s="65">
        <f t="shared" si="1"/>
        <v>563</v>
      </c>
      <c r="O28" s="4"/>
      <c r="P28" s="3"/>
    </row>
    <row r="29" spans="1:16" s="2" customFormat="1" ht="30.75" customHeight="1" x14ac:dyDescent="0.25">
      <c r="A29" s="12" t="s">
        <v>71</v>
      </c>
      <c r="B29" s="12" t="s">
        <v>84</v>
      </c>
      <c r="C29" s="12" t="s">
        <v>85</v>
      </c>
      <c r="D29" s="12" t="s">
        <v>86</v>
      </c>
      <c r="E29" s="12" t="s">
        <v>549</v>
      </c>
      <c r="F29" s="12" t="s">
        <v>8</v>
      </c>
      <c r="G29" s="12" t="s">
        <v>9</v>
      </c>
      <c r="H29" s="21">
        <v>1571</v>
      </c>
      <c r="I29" s="23" t="s">
        <v>10</v>
      </c>
      <c r="J29" s="20" t="s">
        <v>590</v>
      </c>
      <c r="K29" s="27">
        <v>2357</v>
      </c>
      <c r="L29" s="28">
        <v>0</v>
      </c>
      <c r="M29" s="57">
        <f t="shared" si="0"/>
        <v>1205.1149639794869</v>
      </c>
      <c r="N29" s="65">
        <f t="shared" si="1"/>
        <v>2357</v>
      </c>
      <c r="O29" s="4"/>
      <c r="P29" s="3"/>
    </row>
    <row r="30" spans="1:16" s="2" customFormat="1" ht="30.75" customHeight="1" x14ac:dyDescent="0.25">
      <c r="A30" s="12" t="s">
        <v>75</v>
      </c>
      <c r="B30" s="12" t="s">
        <v>88</v>
      </c>
      <c r="C30" s="12" t="s">
        <v>89</v>
      </c>
      <c r="D30" s="12" t="s">
        <v>90</v>
      </c>
      <c r="E30" s="12" t="s">
        <v>549</v>
      </c>
      <c r="F30" s="12" t="s">
        <v>8</v>
      </c>
      <c r="G30" s="12" t="s">
        <v>9</v>
      </c>
      <c r="H30" s="21">
        <v>1952</v>
      </c>
      <c r="I30" s="23" t="s">
        <v>10</v>
      </c>
      <c r="J30" s="19" t="s">
        <v>570</v>
      </c>
      <c r="K30" s="27">
        <v>2928</v>
      </c>
      <c r="L30" s="28">
        <v>0</v>
      </c>
      <c r="M30" s="57">
        <f t="shared" si="0"/>
        <v>1497.0626281425277</v>
      </c>
      <c r="N30" s="65">
        <f t="shared" si="1"/>
        <v>2928</v>
      </c>
      <c r="O30" s="4"/>
      <c r="P30" s="3"/>
    </row>
    <row r="31" spans="1:16" s="30" customFormat="1" ht="34.5" customHeight="1" x14ac:dyDescent="0.25">
      <c r="A31" s="12" t="s">
        <v>79</v>
      </c>
      <c r="B31" s="12" t="s">
        <v>92</v>
      </c>
      <c r="C31" s="12" t="s">
        <v>93</v>
      </c>
      <c r="D31" s="12" t="s">
        <v>94</v>
      </c>
      <c r="E31" s="12" t="s">
        <v>549</v>
      </c>
      <c r="F31" s="12" t="s">
        <v>8</v>
      </c>
      <c r="G31" s="12" t="s">
        <v>9</v>
      </c>
      <c r="H31" s="21">
        <v>1305</v>
      </c>
      <c r="I31" s="23" t="s">
        <v>10</v>
      </c>
      <c r="J31" s="20" t="s">
        <v>95</v>
      </c>
      <c r="K31" s="27">
        <v>1958</v>
      </c>
      <c r="L31" s="28">
        <v>0</v>
      </c>
      <c r="M31" s="57">
        <f t="shared" si="0"/>
        <v>1001.1095033821958</v>
      </c>
      <c r="N31" s="65">
        <f t="shared" si="1"/>
        <v>1958</v>
      </c>
      <c r="O31" s="4"/>
      <c r="P31" s="3"/>
    </row>
    <row r="32" spans="1:16" s="2" customFormat="1" ht="34.5" customHeight="1" x14ac:dyDescent="0.25">
      <c r="A32" s="12" t="s">
        <v>83</v>
      </c>
      <c r="B32" s="12" t="s">
        <v>97</v>
      </c>
      <c r="C32" s="12" t="s">
        <v>98</v>
      </c>
      <c r="D32" s="12" t="s">
        <v>99</v>
      </c>
      <c r="E32" s="12" t="s">
        <v>549</v>
      </c>
      <c r="F32" s="12" t="s">
        <v>8</v>
      </c>
      <c r="G32" s="12" t="s">
        <v>9</v>
      </c>
      <c r="H32" s="21">
        <v>565</v>
      </c>
      <c r="I32" s="23" t="s">
        <v>10</v>
      </c>
      <c r="J32" s="20" t="s">
        <v>100</v>
      </c>
      <c r="K32" s="27">
        <v>848</v>
      </c>
      <c r="L32" s="28">
        <v>0</v>
      </c>
      <c r="M32" s="57">
        <f t="shared" si="0"/>
        <v>433.57551525439328</v>
      </c>
      <c r="N32" s="65">
        <f t="shared" si="1"/>
        <v>848</v>
      </c>
      <c r="O32" s="4"/>
      <c r="P32" s="3"/>
    </row>
    <row r="33" spans="1:16" s="2" customFormat="1" ht="34.5" customHeight="1" x14ac:dyDescent="0.25">
      <c r="A33" s="12" t="s">
        <v>552</v>
      </c>
      <c r="B33" s="12" t="s">
        <v>102</v>
      </c>
      <c r="C33" s="23" t="s">
        <v>103</v>
      </c>
      <c r="D33" s="23" t="s">
        <v>104</v>
      </c>
      <c r="E33" s="12" t="s">
        <v>549</v>
      </c>
      <c r="F33" s="23" t="s">
        <v>8</v>
      </c>
      <c r="G33" s="23" t="s">
        <v>9</v>
      </c>
      <c r="H33" s="21">
        <v>1317</v>
      </c>
      <c r="I33" s="23" t="s">
        <v>10</v>
      </c>
      <c r="J33" s="20" t="s">
        <v>571</v>
      </c>
      <c r="K33" s="27">
        <v>1976</v>
      </c>
      <c r="L33" s="28">
        <v>0</v>
      </c>
      <c r="M33" s="57">
        <f t="shared" si="0"/>
        <v>1010.3127572437278</v>
      </c>
      <c r="N33" s="65">
        <f t="shared" si="1"/>
        <v>1976</v>
      </c>
      <c r="O33" s="4"/>
      <c r="P33" s="3"/>
    </row>
    <row r="34" spans="1:16" s="2" customFormat="1" ht="29.25" customHeight="1" x14ac:dyDescent="0.25">
      <c r="A34" s="12" t="s">
        <v>87</v>
      </c>
      <c r="B34" s="12" t="s">
        <v>106</v>
      </c>
      <c r="C34" s="23" t="s">
        <v>107</v>
      </c>
      <c r="D34" s="23" t="s">
        <v>108</v>
      </c>
      <c r="E34" s="12" t="s">
        <v>549</v>
      </c>
      <c r="F34" s="23" t="s">
        <v>8</v>
      </c>
      <c r="G34" s="23" t="s">
        <v>9</v>
      </c>
      <c r="H34" s="21">
        <v>668</v>
      </c>
      <c r="I34" s="23" t="s">
        <v>10</v>
      </c>
      <c r="J34" s="20" t="s">
        <v>570</v>
      </c>
      <c r="K34" s="27">
        <v>1002</v>
      </c>
      <c r="L34" s="28">
        <v>0</v>
      </c>
      <c r="M34" s="57">
        <f t="shared" si="0"/>
        <v>512.31446495861098</v>
      </c>
      <c r="N34" s="65">
        <f t="shared" si="1"/>
        <v>1002</v>
      </c>
      <c r="O34" s="4"/>
      <c r="P34" s="3"/>
    </row>
    <row r="35" spans="1:16" s="2" customFormat="1" ht="30" customHeight="1" x14ac:dyDescent="0.25">
      <c r="A35" s="12" t="s">
        <v>91</v>
      </c>
      <c r="B35" s="12" t="s">
        <v>110</v>
      </c>
      <c r="C35" s="12" t="s">
        <v>111</v>
      </c>
      <c r="D35" s="12" t="s">
        <v>112</v>
      </c>
      <c r="E35" s="12" t="s">
        <v>549</v>
      </c>
      <c r="F35" s="12" t="s">
        <v>8</v>
      </c>
      <c r="G35" s="12" t="s">
        <v>9</v>
      </c>
      <c r="H35" s="21">
        <v>734</v>
      </c>
      <c r="I35" s="23" t="s">
        <v>10</v>
      </c>
      <c r="J35" s="20" t="s">
        <v>570</v>
      </c>
      <c r="K35" s="27">
        <v>1101</v>
      </c>
      <c r="L35" s="28">
        <v>0</v>
      </c>
      <c r="M35" s="57">
        <f t="shared" si="0"/>
        <v>562.93236119703658</v>
      </c>
      <c r="N35" s="65">
        <f t="shared" si="1"/>
        <v>1101</v>
      </c>
      <c r="O35" s="4"/>
      <c r="P35" s="3"/>
    </row>
    <row r="36" spans="1:16" s="2" customFormat="1" ht="32.25" customHeight="1" x14ac:dyDescent="0.25">
      <c r="A36" s="12" t="s">
        <v>96</v>
      </c>
      <c r="B36" s="12" t="s">
        <v>114</v>
      </c>
      <c r="C36" s="12" t="s">
        <v>115</v>
      </c>
      <c r="D36" s="12" t="s">
        <v>116</v>
      </c>
      <c r="E36" s="12" t="s">
        <v>549</v>
      </c>
      <c r="F36" s="12" t="s">
        <v>8</v>
      </c>
      <c r="G36" s="12" t="s">
        <v>9</v>
      </c>
      <c r="H36" s="21">
        <v>706</v>
      </c>
      <c r="I36" s="23" t="s">
        <v>10</v>
      </c>
      <c r="J36" s="20" t="s">
        <v>591</v>
      </c>
      <c r="K36" s="27">
        <v>1059</v>
      </c>
      <c r="L36" s="28">
        <v>0</v>
      </c>
      <c r="M36" s="57">
        <f t="shared" si="0"/>
        <v>541.45810218679537</v>
      </c>
      <c r="N36" s="65">
        <f t="shared" si="1"/>
        <v>1059</v>
      </c>
      <c r="O36" s="4"/>
      <c r="P36" s="3"/>
    </row>
    <row r="37" spans="1:16" s="2" customFormat="1" ht="30.75" customHeight="1" x14ac:dyDescent="0.25">
      <c r="A37" s="12" t="s">
        <v>553</v>
      </c>
      <c r="B37" s="12" t="s">
        <v>118</v>
      </c>
      <c r="C37" s="12" t="s">
        <v>119</v>
      </c>
      <c r="D37" s="12" t="s">
        <v>120</v>
      </c>
      <c r="E37" s="12" t="s">
        <v>549</v>
      </c>
      <c r="F37" s="12" t="s">
        <v>8</v>
      </c>
      <c r="G37" s="12" t="s">
        <v>9</v>
      </c>
      <c r="H37" s="21">
        <v>725</v>
      </c>
      <c r="I37" s="23" t="s">
        <v>10</v>
      </c>
      <c r="J37" s="20" t="s">
        <v>592</v>
      </c>
      <c r="K37" s="27">
        <v>1088</v>
      </c>
      <c r="L37" s="28">
        <v>0</v>
      </c>
      <c r="M37" s="57">
        <f t="shared" si="0"/>
        <v>556.2855667414857</v>
      </c>
      <c r="N37" s="65">
        <f t="shared" si="1"/>
        <v>1088</v>
      </c>
      <c r="O37" s="4"/>
      <c r="P37" s="3"/>
    </row>
    <row r="38" spans="1:16" s="2" customFormat="1" ht="28.5" customHeight="1" x14ac:dyDescent="0.25">
      <c r="A38" s="12" t="s">
        <v>554</v>
      </c>
      <c r="B38" s="12" t="s">
        <v>122</v>
      </c>
      <c r="C38" s="12" t="s">
        <v>123</v>
      </c>
      <c r="D38" s="12" t="s">
        <v>124</v>
      </c>
      <c r="E38" s="12" t="s">
        <v>549</v>
      </c>
      <c r="F38" s="12" t="s">
        <v>8</v>
      </c>
      <c r="G38" s="12" t="s">
        <v>9</v>
      </c>
      <c r="H38" s="21">
        <v>672</v>
      </c>
      <c r="I38" s="23" t="s">
        <v>10</v>
      </c>
      <c r="J38" s="20" t="s">
        <v>593</v>
      </c>
      <c r="K38" s="27">
        <v>1008</v>
      </c>
      <c r="L38" s="28">
        <v>0</v>
      </c>
      <c r="M38" s="57">
        <f t="shared" si="0"/>
        <v>515.3822162457883</v>
      </c>
      <c r="N38" s="65">
        <f t="shared" si="1"/>
        <v>1008</v>
      </c>
      <c r="O38" s="4"/>
      <c r="P38" s="3"/>
    </row>
    <row r="39" spans="1:16" s="2" customFormat="1" ht="32.25" customHeight="1" x14ac:dyDescent="0.25">
      <c r="A39" s="12" t="s">
        <v>101</v>
      </c>
      <c r="B39" s="12" t="s">
        <v>126</v>
      </c>
      <c r="C39" s="12" t="s">
        <v>127</v>
      </c>
      <c r="D39" s="12" t="s">
        <v>128</v>
      </c>
      <c r="E39" s="12" t="s">
        <v>549</v>
      </c>
      <c r="F39" s="12" t="s">
        <v>8</v>
      </c>
      <c r="G39" s="12" t="s">
        <v>9</v>
      </c>
      <c r="H39" s="21">
        <v>748</v>
      </c>
      <c r="I39" s="23" t="s">
        <v>10</v>
      </c>
      <c r="J39" s="20" t="s">
        <v>571</v>
      </c>
      <c r="K39" s="27">
        <v>1122</v>
      </c>
      <c r="L39" s="28">
        <v>0</v>
      </c>
      <c r="M39" s="57">
        <f t="shared" si="0"/>
        <v>573.66949070215719</v>
      </c>
      <c r="N39" s="65">
        <f t="shared" si="1"/>
        <v>1122</v>
      </c>
      <c r="O39" s="4"/>
      <c r="P39" s="3"/>
    </row>
    <row r="40" spans="1:16" s="2" customFormat="1" ht="29.25" customHeight="1" x14ac:dyDescent="0.25">
      <c r="A40" s="66" t="s">
        <v>105</v>
      </c>
      <c r="B40" s="12" t="s">
        <v>130</v>
      </c>
      <c r="C40" s="12" t="s">
        <v>131</v>
      </c>
      <c r="D40" s="12" t="s">
        <v>132</v>
      </c>
      <c r="E40" s="12" t="s">
        <v>549</v>
      </c>
      <c r="F40" s="12" t="s">
        <v>8</v>
      </c>
      <c r="G40" s="12" t="s">
        <v>9</v>
      </c>
      <c r="H40" s="21">
        <v>1049</v>
      </c>
      <c r="I40" s="23" t="s">
        <v>10</v>
      </c>
      <c r="J40" s="33" t="s">
        <v>133</v>
      </c>
      <c r="K40" s="27">
        <v>1574</v>
      </c>
      <c r="L40" s="28">
        <v>0</v>
      </c>
      <c r="M40" s="59">
        <f t="shared" si="0"/>
        <v>804.77342100284795</v>
      </c>
      <c r="N40" s="65">
        <f t="shared" si="1"/>
        <v>1574</v>
      </c>
      <c r="O40" s="4"/>
      <c r="P40" s="3"/>
    </row>
    <row r="41" spans="1:16" s="2" customFormat="1" ht="28.5" customHeight="1" x14ac:dyDescent="0.25">
      <c r="A41" s="12" t="s">
        <v>109</v>
      </c>
      <c r="B41" s="12" t="s">
        <v>135</v>
      </c>
      <c r="C41" s="12" t="s">
        <v>136</v>
      </c>
      <c r="D41" s="12" t="s">
        <v>137</v>
      </c>
      <c r="E41" s="12" t="s">
        <v>549</v>
      </c>
      <c r="F41" s="12" t="s">
        <v>8</v>
      </c>
      <c r="G41" s="12" t="s">
        <v>9</v>
      </c>
      <c r="H41" s="21">
        <v>1819</v>
      </c>
      <c r="I41" s="23" t="s">
        <v>10</v>
      </c>
      <c r="J41" s="20" t="s">
        <v>571</v>
      </c>
      <c r="K41" s="27">
        <v>2729</v>
      </c>
      <c r="L41" s="28">
        <v>0</v>
      </c>
      <c r="M41" s="57">
        <f t="shared" si="0"/>
        <v>1395.3155437844803</v>
      </c>
      <c r="N41" s="65">
        <f t="shared" si="1"/>
        <v>2729</v>
      </c>
      <c r="O41" s="4"/>
      <c r="P41" s="3"/>
    </row>
    <row r="42" spans="1:16" s="2" customFormat="1" ht="30.75" customHeight="1" x14ac:dyDescent="0.25">
      <c r="A42" s="12" t="s">
        <v>113</v>
      </c>
      <c r="B42" s="12" t="s">
        <v>139</v>
      </c>
      <c r="C42" s="12" t="s">
        <v>140</v>
      </c>
      <c r="D42" s="12" t="s">
        <v>141</v>
      </c>
      <c r="E42" s="12" t="s">
        <v>549</v>
      </c>
      <c r="F42" s="12" t="s">
        <v>8</v>
      </c>
      <c r="G42" s="12" t="s">
        <v>9</v>
      </c>
      <c r="H42" s="21">
        <v>1545</v>
      </c>
      <c r="I42" s="23" t="s">
        <v>10</v>
      </c>
      <c r="J42" s="20" t="s">
        <v>577</v>
      </c>
      <c r="K42" s="27">
        <v>2318</v>
      </c>
      <c r="L42" s="28">
        <v>0</v>
      </c>
      <c r="M42" s="57">
        <f t="shared" si="0"/>
        <v>1185.1745806128345</v>
      </c>
      <c r="N42" s="65">
        <f t="shared" si="1"/>
        <v>2318</v>
      </c>
      <c r="O42" s="4"/>
      <c r="P42" s="3"/>
    </row>
    <row r="43" spans="1:16" s="2" customFormat="1" ht="32.25" customHeight="1" x14ac:dyDescent="0.25">
      <c r="A43" s="12" t="s">
        <v>117</v>
      </c>
      <c r="B43" s="12" t="s">
        <v>143</v>
      </c>
      <c r="C43" s="12" t="s">
        <v>144</v>
      </c>
      <c r="D43" s="12" t="s">
        <v>145</v>
      </c>
      <c r="E43" s="12" t="s">
        <v>549</v>
      </c>
      <c r="F43" s="12" t="s">
        <v>8</v>
      </c>
      <c r="G43" s="12" t="s">
        <v>9</v>
      </c>
      <c r="H43" s="21">
        <v>1375</v>
      </c>
      <c r="I43" s="23" t="s">
        <v>10</v>
      </c>
      <c r="J43" s="20" t="s">
        <v>594</v>
      </c>
      <c r="K43" s="27">
        <v>2063</v>
      </c>
      <c r="L43" s="28">
        <v>0</v>
      </c>
      <c r="M43" s="57">
        <f t="shared" si="0"/>
        <v>1054.7951509077989</v>
      </c>
      <c r="N43" s="65">
        <f t="shared" ref="N43:N74" si="2">SUM(K43:L43)</f>
        <v>2063</v>
      </c>
      <c r="O43" s="4"/>
      <c r="P43" s="3"/>
    </row>
    <row r="44" spans="1:16" s="2" customFormat="1" ht="28.5" customHeight="1" x14ac:dyDescent="0.25">
      <c r="A44" s="12" t="s">
        <v>121</v>
      </c>
      <c r="B44" s="12" t="s">
        <v>147</v>
      </c>
      <c r="C44" s="12" t="s">
        <v>148</v>
      </c>
      <c r="D44" s="12" t="s">
        <v>149</v>
      </c>
      <c r="E44" s="12" t="s">
        <v>549</v>
      </c>
      <c r="F44" s="12" t="s">
        <v>8</v>
      </c>
      <c r="G44" s="12" t="s">
        <v>9</v>
      </c>
      <c r="H44" s="21">
        <v>1260</v>
      </c>
      <c r="I44" s="23" t="s">
        <v>10</v>
      </c>
      <c r="J44" s="20" t="s">
        <v>570</v>
      </c>
      <c r="K44" s="27">
        <v>1890</v>
      </c>
      <c r="L44" s="28">
        <v>0</v>
      </c>
      <c r="M44" s="57">
        <f t="shared" si="0"/>
        <v>966.34165546085296</v>
      </c>
      <c r="N44" s="65">
        <f t="shared" si="2"/>
        <v>1890</v>
      </c>
      <c r="O44" s="4"/>
      <c r="P44" s="3"/>
    </row>
    <row r="45" spans="1:16" s="2" customFormat="1" ht="32.25" customHeight="1" x14ac:dyDescent="0.25">
      <c r="A45" s="12" t="s">
        <v>125</v>
      </c>
      <c r="B45" s="12" t="s">
        <v>151</v>
      </c>
      <c r="C45" s="12" t="s">
        <v>152</v>
      </c>
      <c r="D45" s="12" t="s">
        <v>153</v>
      </c>
      <c r="E45" s="12" t="s">
        <v>549</v>
      </c>
      <c r="F45" s="12" t="s">
        <v>8</v>
      </c>
      <c r="G45" s="12" t="s">
        <v>9</v>
      </c>
      <c r="H45" s="21">
        <v>960</v>
      </c>
      <c r="I45" s="23" t="s">
        <v>10</v>
      </c>
      <c r="J45" s="20" t="s">
        <v>570</v>
      </c>
      <c r="K45" s="27">
        <v>1440</v>
      </c>
      <c r="L45" s="28">
        <v>0</v>
      </c>
      <c r="M45" s="57">
        <f t="shared" si="0"/>
        <v>736.2603089225546</v>
      </c>
      <c r="N45" s="65">
        <f t="shared" si="2"/>
        <v>1440</v>
      </c>
      <c r="O45" s="4"/>
      <c r="P45" s="3"/>
    </row>
    <row r="46" spans="1:16" s="2" customFormat="1" ht="29.25" customHeight="1" x14ac:dyDescent="0.25">
      <c r="A46" s="12" t="s">
        <v>129</v>
      </c>
      <c r="B46" s="12" t="s">
        <v>155</v>
      </c>
      <c r="C46" s="12" t="s">
        <v>156</v>
      </c>
      <c r="D46" s="12" t="s">
        <v>157</v>
      </c>
      <c r="E46" s="12" t="s">
        <v>549</v>
      </c>
      <c r="F46" s="12" t="s">
        <v>8</v>
      </c>
      <c r="G46" s="12" t="s">
        <v>9</v>
      </c>
      <c r="H46" s="21">
        <v>944</v>
      </c>
      <c r="I46" s="23" t="s">
        <v>10</v>
      </c>
      <c r="J46" s="20" t="s">
        <v>570</v>
      </c>
      <c r="K46" s="27">
        <v>1416</v>
      </c>
      <c r="L46" s="28">
        <v>0</v>
      </c>
      <c r="M46" s="57">
        <f t="shared" si="0"/>
        <v>723.98930377384534</v>
      </c>
      <c r="N46" s="65">
        <f t="shared" si="2"/>
        <v>1416</v>
      </c>
      <c r="O46" s="4"/>
      <c r="P46" s="3"/>
    </row>
    <row r="47" spans="1:16" s="2" customFormat="1" ht="29.25" customHeight="1" x14ac:dyDescent="0.25">
      <c r="A47" s="12" t="s">
        <v>134</v>
      </c>
      <c r="B47" s="12" t="s">
        <v>159</v>
      </c>
      <c r="C47" s="12" t="s">
        <v>160</v>
      </c>
      <c r="D47" s="12" t="s">
        <v>161</v>
      </c>
      <c r="E47" s="12" t="s">
        <v>549</v>
      </c>
      <c r="F47" s="12" t="s">
        <v>8</v>
      </c>
      <c r="G47" s="12" t="s">
        <v>9</v>
      </c>
      <c r="H47" s="21">
        <v>1302</v>
      </c>
      <c r="I47" s="23" t="s">
        <v>10</v>
      </c>
      <c r="J47" s="20" t="s">
        <v>570</v>
      </c>
      <c r="K47" s="27">
        <v>1953</v>
      </c>
      <c r="L47" s="28">
        <v>0</v>
      </c>
      <c r="M47" s="57">
        <f t="shared" si="0"/>
        <v>998.55304397621467</v>
      </c>
      <c r="N47" s="65">
        <f t="shared" si="2"/>
        <v>1953</v>
      </c>
      <c r="O47" s="4"/>
      <c r="P47" s="3"/>
    </row>
    <row r="48" spans="1:16" s="2" customFormat="1" ht="29.25" customHeight="1" x14ac:dyDescent="0.25">
      <c r="A48" s="12" t="s">
        <v>138</v>
      </c>
      <c r="B48" s="12" t="s">
        <v>163</v>
      </c>
      <c r="C48" s="12" t="s">
        <v>164</v>
      </c>
      <c r="D48" s="12" t="s">
        <v>165</v>
      </c>
      <c r="E48" s="12" t="s">
        <v>549</v>
      </c>
      <c r="F48" s="12" t="s">
        <v>8</v>
      </c>
      <c r="G48" s="12" t="s">
        <v>9</v>
      </c>
      <c r="H48" s="21">
        <v>3008</v>
      </c>
      <c r="I48" s="23" t="s">
        <v>10</v>
      </c>
      <c r="J48" s="20" t="s">
        <v>570</v>
      </c>
      <c r="K48" s="27">
        <v>4512</v>
      </c>
      <c r="L48" s="28">
        <v>0</v>
      </c>
      <c r="M48" s="57">
        <f t="shared" si="0"/>
        <v>2306.948967957338</v>
      </c>
      <c r="N48" s="65">
        <f t="shared" si="2"/>
        <v>4512</v>
      </c>
      <c r="O48" s="4"/>
      <c r="P48" s="3"/>
    </row>
    <row r="49" spans="1:16" s="2" customFormat="1" ht="30" customHeight="1" x14ac:dyDescent="0.25">
      <c r="A49" s="12" t="s">
        <v>142</v>
      </c>
      <c r="B49" s="12" t="s">
        <v>167</v>
      </c>
      <c r="C49" s="12" t="s">
        <v>168</v>
      </c>
      <c r="D49" s="12" t="s">
        <v>169</v>
      </c>
      <c r="E49" s="12" t="s">
        <v>549</v>
      </c>
      <c r="F49" s="12" t="s">
        <v>8</v>
      </c>
      <c r="G49" s="12" t="s">
        <v>9</v>
      </c>
      <c r="H49" s="21">
        <v>4682</v>
      </c>
      <c r="I49" s="23" t="s">
        <v>10</v>
      </c>
      <c r="J49" s="20" t="s">
        <v>595</v>
      </c>
      <c r="K49" s="27">
        <v>7023</v>
      </c>
      <c r="L49" s="28">
        <v>0</v>
      </c>
      <c r="M49" s="57">
        <f t="shared" si="0"/>
        <v>3590.8028816410424</v>
      </c>
      <c r="N49" s="65">
        <f t="shared" si="2"/>
        <v>7023</v>
      </c>
      <c r="O49" s="4"/>
      <c r="P49" s="3"/>
    </row>
    <row r="50" spans="1:16" s="2" customFormat="1" ht="30.75" customHeight="1" x14ac:dyDescent="0.25">
      <c r="A50" s="12" t="s">
        <v>146</v>
      </c>
      <c r="B50" s="23" t="s">
        <v>171</v>
      </c>
      <c r="C50" s="23" t="s">
        <v>172</v>
      </c>
      <c r="D50" s="23" t="s">
        <v>173</v>
      </c>
      <c r="E50" s="12" t="s">
        <v>549</v>
      </c>
      <c r="F50" s="23" t="s">
        <v>8</v>
      </c>
      <c r="G50" s="23" t="s">
        <v>9</v>
      </c>
      <c r="H50" s="21">
        <v>2204</v>
      </c>
      <c r="I50" s="23" t="s">
        <v>10</v>
      </c>
      <c r="J50" s="20" t="s">
        <v>570</v>
      </c>
      <c r="K50" s="27">
        <v>3306</v>
      </c>
      <c r="L50" s="28">
        <v>0</v>
      </c>
      <c r="M50" s="57">
        <f t="shared" si="0"/>
        <v>1690.3309592346984</v>
      </c>
      <c r="N50" s="65">
        <f t="shared" si="2"/>
        <v>3306</v>
      </c>
      <c r="O50" s="4"/>
      <c r="P50" s="3"/>
    </row>
    <row r="51" spans="1:16" s="2" customFormat="1" ht="30.75" customHeight="1" x14ac:dyDescent="0.25">
      <c r="A51" s="12" t="s">
        <v>150</v>
      </c>
      <c r="B51" s="23" t="s">
        <v>175</v>
      </c>
      <c r="C51" s="23" t="s">
        <v>176</v>
      </c>
      <c r="D51" s="23" t="s">
        <v>177</v>
      </c>
      <c r="E51" s="12" t="s">
        <v>549</v>
      </c>
      <c r="F51" s="23" t="s">
        <v>8</v>
      </c>
      <c r="G51" s="23" t="s">
        <v>9</v>
      </c>
      <c r="H51" s="21">
        <v>1399</v>
      </c>
      <c r="I51" s="23" t="s">
        <v>10</v>
      </c>
      <c r="J51" s="20" t="s">
        <v>596</v>
      </c>
      <c r="K51" s="27">
        <v>2099</v>
      </c>
      <c r="L51" s="28">
        <v>0</v>
      </c>
      <c r="M51" s="57">
        <f t="shared" si="0"/>
        <v>1073.2016586308625</v>
      </c>
      <c r="N51" s="65">
        <f t="shared" si="2"/>
        <v>2099</v>
      </c>
      <c r="O51" s="4"/>
      <c r="P51" s="3"/>
    </row>
    <row r="52" spans="1:16" s="2" customFormat="1" ht="28.5" customHeight="1" x14ac:dyDescent="0.25">
      <c r="A52" s="12" t="s">
        <v>154</v>
      </c>
      <c r="B52" s="23" t="s">
        <v>179</v>
      </c>
      <c r="C52" s="23" t="s">
        <v>180</v>
      </c>
      <c r="D52" s="23" t="s">
        <v>181</v>
      </c>
      <c r="E52" s="12" t="s">
        <v>549</v>
      </c>
      <c r="F52" s="23" t="s">
        <v>8</v>
      </c>
      <c r="G52" s="23" t="s">
        <v>9</v>
      </c>
      <c r="H52" s="21">
        <v>1407</v>
      </c>
      <c r="I52" s="23" t="s">
        <v>10</v>
      </c>
      <c r="J52" s="20" t="s">
        <v>571</v>
      </c>
      <c r="K52" s="27">
        <v>2111</v>
      </c>
      <c r="L52" s="28">
        <v>0</v>
      </c>
      <c r="M52" s="57">
        <f t="shared" si="0"/>
        <v>1079.3371612052172</v>
      </c>
      <c r="N52" s="65">
        <f t="shared" si="2"/>
        <v>2111</v>
      </c>
      <c r="O52" s="4"/>
      <c r="P52" s="3"/>
    </row>
    <row r="53" spans="1:16" s="2" customFormat="1" ht="29.25" customHeight="1" x14ac:dyDescent="0.25">
      <c r="A53" s="12" t="s">
        <v>555</v>
      </c>
      <c r="B53" s="23" t="s">
        <v>183</v>
      </c>
      <c r="C53" s="23" t="s">
        <v>184</v>
      </c>
      <c r="D53" s="23" t="s">
        <v>185</v>
      </c>
      <c r="E53" s="12" t="s">
        <v>549</v>
      </c>
      <c r="F53" s="23" t="s">
        <v>8</v>
      </c>
      <c r="G53" s="23" t="s">
        <v>9</v>
      </c>
      <c r="H53" s="21">
        <v>1212</v>
      </c>
      <c r="I53" s="23" t="s">
        <v>10</v>
      </c>
      <c r="J53" s="20" t="s">
        <v>570</v>
      </c>
      <c r="K53" s="27">
        <v>1818</v>
      </c>
      <c r="L53" s="28">
        <v>0</v>
      </c>
      <c r="M53" s="57">
        <f t="shared" si="0"/>
        <v>929.52864001472517</v>
      </c>
      <c r="N53" s="65">
        <f t="shared" si="2"/>
        <v>1818</v>
      </c>
      <c r="O53" s="4"/>
      <c r="P53" s="3"/>
    </row>
    <row r="54" spans="1:16" s="2" customFormat="1" ht="28.5" customHeight="1" x14ac:dyDescent="0.25">
      <c r="A54" s="12" t="s">
        <v>158</v>
      </c>
      <c r="B54" s="23" t="s">
        <v>187</v>
      </c>
      <c r="C54" s="23" t="s">
        <v>188</v>
      </c>
      <c r="D54" s="23" t="s">
        <v>189</v>
      </c>
      <c r="E54" s="12" t="s">
        <v>549</v>
      </c>
      <c r="F54" s="23" t="s">
        <v>8</v>
      </c>
      <c r="G54" s="23" t="s">
        <v>9</v>
      </c>
      <c r="H54" s="21">
        <v>650</v>
      </c>
      <c r="I54" s="23" t="s">
        <v>10</v>
      </c>
      <c r="J54" s="20" t="s">
        <v>570</v>
      </c>
      <c r="K54" s="27">
        <v>975</v>
      </c>
      <c r="L54" s="28">
        <v>0</v>
      </c>
      <c r="M54" s="57">
        <f t="shared" si="0"/>
        <v>498.50958416631306</v>
      </c>
      <c r="N54" s="65">
        <f t="shared" si="2"/>
        <v>975</v>
      </c>
      <c r="O54" s="4"/>
      <c r="P54" s="3"/>
    </row>
    <row r="55" spans="1:16" s="2" customFormat="1" ht="30.75" customHeight="1" x14ac:dyDescent="0.25">
      <c r="A55" s="12" t="s">
        <v>162</v>
      </c>
      <c r="B55" s="23" t="s">
        <v>191</v>
      </c>
      <c r="C55" s="23" t="s">
        <v>192</v>
      </c>
      <c r="D55" s="23" t="s">
        <v>193</v>
      </c>
      <c r="E55" s="12" t="s">
        <v>549</v>
      </c>
      <c r="F55" s="23" t="s">
        <v>8</v>
      </c>
      <c r="G55" s="23" t="s">
        <v>9</v>
      </c>
      <c r="H55" s="21">
        <v>471</v>
      </c>
      <c r="I55" s="23" t="s">
        <v>10</v>
      </c>
      <c r="J55" s="20" t="s">
        <v>597</v>
      </c>
      <c r="K55" s="27">
        <v>707</v>
      </c>
      <c r="L55" s="28">
        <v>0</v>
      </c>
      <c r="M55" s="57">
        <f t="shared" si="0"/>
        <v>361.48336000572647</v>
      </c>
      <c r="N55" s="65">
        <f t="shared" si="2"/>
        <v>707</v>
      </c>
      <c r="O55" s="4"/>
      <c r="P55" s="3"/>
    </row>
    <row r="56" spans="1:16" s="2" customFormat="1" ht="30" customHeight="1" x14ac:dyDescent="0.25">
      <c r="A56" s="12" t="s">
        <v>556</v>
      </c>
      <c r="B56" s="23" t="s">
        <v>195</v>
      </c>
      <c r="C56" s="23" t="s">
        <v>196</v>
      </c>
      <c r="D56" s="23" t="s">
        <v>197</v>
      </c>
      <c r="E56" s="12" t="s">
        <v>549</v>
      </c>
      <c r="F56" s="23" t="s">
        <v>8</v>
      </c>
      <c r="G56" s="23" t="s">
        <v>9</v>
      </c>
      <c r="H56" s="21">
        <v>2044</v>
      </c>
      <c r="I56" s="23" t="s">
        <v>10</v>
      </c>
      <c r="J56" s="20" t="s">
        <v>572</v>
      </c>
      <c r="K56" s="27">
        <v>3066</v>
      </c>
      <c r="L56" s="28">
        <v>0</v>
      </c>
      <c r="M56" s="57">
        <f t="shared" si="0"/>
        <v>1567.620907747606</v>
      </c>
      <c r="N56" s="65">
        <f t="shared" si="2"/>
        <v>3066</v>
      </c>
      <c r="O56" s="4"/>
      <c r="P56" s="3"/>
    </row>
    <row r="57" spans="1:16" s="2" customFormat="1" ht="28.5" customHeight="1" x14ac:dyDescent="0.25">
      <c r="A57" s="12" t="s">
        <v>166</v>
      </c>
      <c r="B57" s="23" t="s">
        <v>199</v>
      </c>
      <c r="C57" s="23" t="s">
        <v>200</v>
      </c>
      <c r="D57" s="23" t="s">
        <v>201</v>
      </c>
      <c r="E57" s="12" t="s">
        <v>549</v>
      </c>
      <c r="F57" s="23" t="s">
        <v>8</v>
      </c>
      <c r="G57" s="23" t="s">
        <v>9</v>
      </c>
      <c r="H57" s="21">
        <v>246</v>
      </c>
      <c r="I57" s="23" t="s">
        <v>10</v>
      </c>
      <c r="J57" s="20" t="s">
        <v>202</v>
      </c>
      <c r="K57" s="27">
        <v>369</v>
      </c>
      <c r="L57" s="28">
        <v>0</v>
      </c>
      <c r="M57" s="57">
        <f t="shared" si="0"/>
        <v>188.66670416140462</v>
      </c>
      <c r="N57" s="65">
        <f t="shared" si="2"/>
        <v>369</v>
      </c>
      <c r="O57" s="4"/>
      <c r="P57" s="3"/>
    </row>
    <row r="58" spans="1:16" s="2" customFormat="1" ht="31.5" customHeight="1" x14ac:dyDescent="0.25">
      <c r="A58" s="12" t="s">
        <v>170</v>
      </c>
      <c r="B58" s="23" t="s">
        <v>204</v>
      </c>
      <c r="C58" s="23" t="s">
        <v>205</v>
      </c>
      <c r="D58" s="23" t="s">
        <v>206</v>
      </c>
      <c r="E58" s="12" t="s">
        <v>549</v>
      </c>
      <c r="F58" s="23" t="s">
        <v>8</v>
      </c>
      <c r="G58" s="23" t="s">
        <v>9</v>
      </c>
      <c r="H58" s="21">
        <v>209</v>
      </c>
      <c r="I58" s="23" t="s">
        <v>10</v>
      </c>
      <c r="J58" s="20" t="s">
        <v>598</v>
      </c>
      <c r="K58" s="27">
        <v>314</v>
      </c>
      <c r="L58" s="28">
        <v>0</v>
      </c>
      <c r="M58" s="57">
        <f t="shared" si="0"/>
        <v>160.54565069561261</v>
      </c>
      <c r="N58" s="65">
        <f t="shared" si="2"/>
        <v>314</v>
      </c>
      <c r="O58" s="4"/>
      <c r="P58" s="3"/>
    </row>
    <row r="59" spans="1:16" s="2" customFormat="1" ht="30" customHeight="1" x14ac:dyDescent="0.25">
      <c r="A59" s="12" t="s">
        <v>174</v>
      </c>
      <c r="B59" s="23" t="s">
        <v>208</v>
      </c>
      <c r="C59" s="23" t="s">
        <v>209</v>
      </c>
      <c r="D59" s="23" t="s">
        <v>210</v>
      </c>
      <c r="E59" s="12" t="s">
        <v>549</v>
      </c>
      <c r="F59" s="23" t="s">
        <v>8</v>
      </c>
      <c r="G59" s="23" t="s">
        <v>9</v>
      </c>
      <c r="H59" s="21">
        <v>95</v>
      </c>
      <c r="I59" s="23" t="s">
        <v>10</v>
      </c>
      <c r="J59" s="20" t="s">
        <v>570</v>
      </c>
      <c r="K59" s="27">
        <v>143</v>
      </c>
      <c r="L59" s="28">
        <v>0</v>
      </c>
      <c r="M59" s="57">
        <f t="shared" si="0"/>
        <v>73.114739011059243</v>
      </c>
      <c r="N59" s="65">
        <f t="shared" si="2"/>
        <v>143</v>
      </c>
      <c r="O59" s="4"/>
      <c r="P59" s="3"/>
    </row>
    <row r="60" spans="1:16" s="2" customFormat="1" ht="29.25" customHeight="1" x14ac:dyDescent="0.25">
      <c r="A60" s="12" t="s">
        <v>178</v>
      </c>
      <c r="B60" s="23" t="s">
        <v>212</v>
      </c>
      <c r="C60" s="23" t="s">
        <v>213</v>
      </c>
      <c r="D60" s="23" t="s">
        <v>214</v>
      </c>
      <c r="E60" s="12" t="s">
        <v>549</v>
      </c>
      <c r="F60" s="23" t="s">
        <v>8</v>
      </c>
      <c r="G60" s="23" t="s">
        <v>9</v>
      </c>
      <c r="H60" s="21">
        <v>112</v>
      </c>
      <c r="I60" s="23" t="s">
        <v>10</v>
      </c>
      <c r="J60" s="20" t="s">
        <v>215</v>
      </c>
      <c r="K60" s="27">
        <v>168</v>
      </c>
      <c r="L60" s="28">
        <v>0</v>
      </c>
      <c r="M60" s="57">
        <f t="shared" si="0"/>
        <v>85.897036040964707</v>
      </c>
      <c r="N60" s="65">
        <f t="shared" si="2"/>
        <v>168</v>
      </c>
      <c r="O60" s="4"/>
      <c r="P60" s="3"/>
    </row>
    <row r="61" spans="1:16" s="2" customFormat="1" ht="32.25" customHeight="1" x14ac:dyDescent="0.25">
      <c r="A61" s="12" t="s">
        <v>182</v>
      </c>
      <c r="B61" s="23" t="s">
        <v>217</v>
      </c>
      <c r="C61" s="23" t="s">
        <v>218</v>
      </c>
      <c r="D61" s="23" t="s">
        <v>219</v>
      </c>
      <c r="E61" s="12" t="s">
        <v>549</v>
      </c>
      <c r="F61" s="23" t="s">
        <v>8</v>
      </c>
      <c r="G61" s="23" t="s">
        <v>9</v>
      </c>
      <c r="H61" s="21">
        <v>1620</v>
      </c>
      <c r="I61" s="23" t="s">
        <v>10</v>
      </c>
      <c r="J61" s="20" t="s">
        <v>571</v>
      </c>
      <c r="K61" s="27">
        <v>2430</v>
      </c>
      <c r="L61" s="28">
        <v>0</v>
      </c>
      <c r="M61" s="57">
        <f t="shared" si="0"/>
        <v>1242.439271306811</v>
      </c>
      <c r="N61" s="65">
        <f t="shared" si="2"/>
        <v>2430</v>
      </c>
      <c r="O61" s="4"/>
      <c r="P61" s="3"/>
    </row>
    <row r="62" spans="1:16" s="2" customFormat="1" ht="31.5" customHeight="1" x14ac:dyDescent="0.25">
      <c r="A62" s="12" t="s">
        <v>186</v>
      </c>
      <c r="B62" s="23" t="s">
        <v>221</v>
      </c>
      <c r="C62" s="23" t="s">
        <v>222</v>
      </c>
      <c r="D62" s="23" t="s">
        <v>223</v>
      </c>
      <c r="E62" s="12" t="s">
        <v>549</v>
      </c>
      <c r="F62" s="23" t="s">
        <v>8</v>
      </c>
      <c r="G62" s="23" t="s">
        <v>9</v>
      </c>
      <c r="H62" s="21">
        <v>3777</v>
      </c>
      <c r="I62" s="23" t="s">
        <v>10</v>
      </c>
      <c r="J62" s="20" t="s">
        <v>599</v>
      </c>
      <c r="K62" s="27">
        <v>5666</v>
      </c>
      <c r="L62" s="28">
        <v>0</v>
      </c>
      <c r="M62" s="57">
        <f t="shared" si="0"/>
        <v>2896.9797988577739</v>
      </c>
      <c r="N62" s="65">
        <f t="shared" si="2"/>
        <v>5666</v>
      </c>
      <c r="O62" s="4"/>
      <c r="P62" s="3"/>
    </row>
    <row r="63" spans="1:16" s="2" customFormat="1" ht="30" customHeight="1" x14ac:dyDescent="0.25">
      <c r="A63" s="12" t="s">
        <v>190</v>
      </c>
      <c r="B63" s="23" t="s">
        <v>225</v>
      </c>
      <c r="C63" s="23" t="s">
        <v>225</v>
      </c>
      <c r="D63" s="23" t="s">
        <v>226</v>
      </c>
      <c r="E63" s="12" t="s">
        <v>549</v>
      </c>
      <c r="F63" s="23" t="s">
        <v>8</v>
      </c>
      <c r="G63" s="23" t="s">
        <v>9</v>
      </c>
      <c r="H63" s="21">
        <v>5201</v>
      </c>
      <c r="I63" s="23" t="s">
        <v>10</v>
      </c>
      <c r="J63" s="20" t="s">
        <v>570</v>
      </c>
      <c r="K63" s="27">
        <v>7802</v>
      </c>
      <c r="L63" s="28">
        <v>0</v>
      </c>
      <c r="M63" s="57">
        <f t="shared" si="0"/>
        <v>3989.0992570928966</v>
      </c>
      <c r="N63" s="65">
        <f t="shared" si="2"/>
        <v>7802</v>
      </c>
      <c r="O63" s="4"/>
      <c r="P63" s="3"/>
    </row>
    <row r="64" spans="1:16" s="2" customFormat="1" ht="30.75" customHeight="1" x14ac:dyDescent="0.25">
      <c r="A64" s="12" t="s">
        <v>194</v>
      </c>
      <c r="B64" s="23" t="s">
        <v>228</v>
      </c>
      <c r="C64" s="23" t="s">
        <v>229</v>
      </c>
      <c r="D64" s="23" t="s">
        <v>230</v>
      </c>
      <c r="E64" s="12" t="s">
        <v>549</v>
      </c>
      <c r="F64" s="23" t="s">
        <v>8</v>
      </c>
      <c r="G64" s="23" t="s">
        <v>9</v>
      </c>
      <c r="H64" s="21">
        <v>246</v>
      </c>
      <c r="I64" s="23" t="s">
        <v>10</v>
      </c>
      <c r="J64" s="20" t="s">
        <v>600</v>
      </c>
      <c r="K64" s="27">
        <v>369</v>
      </c>
      <c r="L64" s="28">
        <v>0</v>
      </c>
      <c r="M64" s="57">
        <f t="shared" si="0"/>
        <v>188.66670416140462</v>
      </c>
      <c r="N64" s="65">
        <f t="shared" si="2"/>
        <v>369</v>
      </c>
      <c r="O64" s="4"/>
      <c r="P64" s="3"/>
    </row>
    <row r="65" spans="1:16" s="2" customFormat="1" ht="30.75" customHeight="1" x14ac:dyDescent="0.25">
      <c r="A65" s="12" t="s">
        <v>198</v>
      </c>
      <c r="B65" s="23" t="s">
        <v>232</v>
      </c>
      <c r="C65" s="23" t="s">
        <v>233</v>
      </c>
      <c r="D65" s="23" t="s">
        <v>234</v>
      </c>
      <c r="E65" s="12" t="s">
        <v>549</v>
      </c>
      <c r="F65" s="23" t="s">
        <v>8</v>
      </c>
      <c r="G65" s="23" t="s">
        <v>9</v>
      </c>
      <c r="H65" s="21">
        <v>505</v>
      </c>
      <c r="I65" s="23" t="s">
        <v>10</v>
      </c>
      <c r="J65" s="20" t="s">
        <v>573</v>
      </c>
      <c r="K65" s="27">
        <v>758</v>
      </c>
      <c r="L65" s="28">
        <v>0</v>
      </c>
      <c r="M65" s="57">
        <f t="shared" si="0"/>
        <v>387.5592459467336</v>
      </c>
      <c r="N65" s="65">
        <f t="shared" si="2"/>
        <v>758</v>
      </c>
      <c r="O65" s="4"/>
      <c r="P65" s="3"/>
    </row>
    <row r="66" spans="1:16" s="2" customFormat="1" ht="30.75" customHeight="1" x14ac:dyDescent="0.25">
      <c r="A66" s="12" t="s">
        <v>203</v>
      </c>
      <c r="B66" s="23" t="s">
        <v>236</v>
      </c>
      <c r="C66" s="23" t="s">
        <v>237</v>
      </c>
      <c r="D66" s="23" t="s">
        <v>238</v>
      </c>
      <c r="E66" s="12" t="s">
        <v>549</v>
      </c>
      <c r="F66" s="23" t="s">
        <v>8</v>
      </c>
      <c r="G66" s="23" t="s">
        <v>9</v>
      </c>
      <c r="H66" s="21">
        <v>651</v>
      </c>
      <c r="I66" s="23" t="s">
        <v>10</v>
      </c>
      <c r="J66" s="20" t="s">
        <v>601</v>
      </c>
      <c r="K66" s="27">
        <v>977</v>
      </c>
      <c r="L66" s="28">
        <v>0</v>
      </c>
      <c r="M66" s="57">
        <f t="shared" si="0"/>
        <v>499.53216792870546</v>
      </c>
      <c r="N66" s="65">
        <f t="shared" si="2"/>
        <v>977</v>
      </c>
      <c r="O66" s="4"/>
      <c r="P66" s="3"/>
    </row>
    <row r="67" spans="1:16" s="2" customFormat="1" ht="30" customHeight="1" x14ac:dyDescent="0.25">
      <c r="A67" s="12" t="s">
        <v>557</v>
      </c>
      <c r="B67" s="23" t="s">
        <v>240</v>
      </c>
      <c r="C67" s="23" t="s">
        <v>241</v>
      </c>
      <c r="D67" s="23" t="s">
        <v>242</v>
      </c>
      <c r="E67" s="12" t="s">
        <v>549</v>
      </c>
      <c r="F67" s="23" t="s">
        <v>8</v>
      </c>
      <c r="G67" s="23" t="s">
        <v>9</v>
      </c>
      <c r="H67" s="21">
        <v>908</v>
      </c>
      <c r="I67" s="23" t="s">
        <v>10</v>
      </c>
      <c r="J67" s="20" t="s">
        <v>574</v>
      </c>
      <c r="K67" s="27">
        <v>1362</v>
      </c>
      <c r="L67" s="28">
        <v>0</v>
      </c>
      <c r="M67" s="57">
        <f t="shared" si="0"/>
        <v>696.37954218924961</v>
      </c>
      <c r="N67" s="65">
        <f t="shared" si="2"/>
        <v>1362</v>
      </c>
      <c r="O67" s="4"/>
      <c r="P67" s="3"/>
    </row>
    <row r="68" spans="1:16" s="2" customFormat="1" ht="29.25" customHeight="1" x14ac:dyDescent="0.25">
      <c r="A68" s="12" t="s">
        <v>207</v>
      </c>
      <c r="B68" s="23" t="s">
        <v>244</v>
      </c>
      <c r="C68" s="23" t="s">
        <v>245</v>
      </c>
      <c r="D68" s="23" t="s">
        <v>246</v>
      </c>
      <c r="E68" s="12" t="s">
        <v>549</v>
      </c>
      <c r="F68" s="23" t="s">
        <v>8</v>
      </c>
      <c r="G68" s="23" t="s">
        <v>9</v>
      </c>
      <c r="H68" s="21">
        <v>951</v>
      </c>
      <c r="I68" s="23" t="s">
        <v>10</v>
      </c>
      <c r="J68" s="20" t="s">
        <v>575</v>
      </c>
      <c r="K68" s="27">
        <v>1427</v>
      </c>
      <c r="L68" s="28">
        <v>0</v>
      </c>
      <c r="M68" s="57">
        <f t="shared" si="0"/>
        <v>729.61351446700382</v>
      </c>
      <c r="N68" s="65">
        <f t="shared" si="2"/>
        <v>1427</v>
      </c>
      <c r="O68" s="4"/>
      <c r="P68" s="3"/>
    </row>
    <row r="69" spans="1:16" s="2" customFormat="1" ht="29.25" customHeight="1" x14ac:dyDescent="0.25">
      <c r="A69" s="12" t="s">
        <v>211</v>
      </c>
      <c r="B69" s="23" t="s">
        <v>248</v>
      </c>
      <c r="C69" s="23" t="s">
        <v>249</v>
      </c>
      <c r="D69" s="23" t="s">
        <v>250</v>
      </c>
      <c r="E69" s="12" t="s">
        <v>549</v>
      </c>
      <c r="F69" s="23" t="s">
        <v>8</v>
      </c>
      <c r="G69" s="23" t="s">
        <v>9</v>
      </c>
      <c r="H69" s="21">
        <v>744</v>
      </c>
      <c r="I69" s="23" t="s">
        <v>10</v>
      </c>
      <c r="J69" s="20" t="s">
        <v>548</v>
      </c>
      <c r="K69" s="27">
        <v>1116</v>
      </c>
      <c r="L69" s="28">
        <v>0</v>
      </c>
      <c r="M69" s="57">
        <f t="shared" si="0"/>
        <v>570.60173941497987</v>
      </c>
      <c r="N69" s="65">
        <f t="shared" si="2"/>
        <v>1116</v>
      </c>
      <c r="O69" s="4"/>
      <c r="P69" s="3"/>
    </row>
    <row r="70" spans="1:16" s="2" customFormat="1" ht="30" customHeight="1" x14ac:dyDescent="0.25">
      <c r="A70" s="12" t="s">
        <v>558</v>
      </c>
      <c r="B70" s="12" t="s">
        <v>252</v>
      </c>
      <c r="C70" s="12" t="s">
        <v>253</v>
      </c>
      <c r="D70" s="12" t="s">
        <v>254</v>
      </c>
      <c r="E70" s="12" t="s">
        <v>549</v>
      </c>
      <c r="F70" s="12" t="s">
        <v>8</v>
      </c>
      <c r="G70" s="12" t="s">
        <v>9</v>
      </c>
      <c r="H70" s="21">
        <v>131</v>
      </c>
      <c r="I70" s="23" t="s">
        <v>10</v>
      </c>
      <c r="J70" s="20" t="s">
        <v>570</v>
      </c>
      <c r="K70" s="27">
        <v>197</v>
      </c>
      <c r="L70" s="28">
        <v>0</v>
      </c>
      <c r="M70" s="57">
        <f t="shared" si="0"/>
        <v>100.72450059565504</v>
      </c>
      <c r="N70" s="65">
        <f t="shared" si="2"/>
        <v>197</v>
      </c>
      <c r="O70" s="4"/>
      <c r="P70" s="3"/>
    </row>
    <row r="71" spans="1:16" s="2" customFormat="1" ht="30" customHeight="1" x14ac:dyDescent="0.25">
      <c r="A71" s="12" t="s">
        <v>216</v>
      </c>
      <c r="B71" s="12" t="s">
        <v>256</v>
      </c>
      <c r="C71" s="12" t="s">
        <v>257</v>
      </c>
      <c r="D71" s="12" t="s">
        <v>258</v>
      </c>
      <c r="E71" s="12" t="s">
        <v>549</v>
      </c>
      <c r="F71" s="12" t="s">
        <v>8</v>
      </c>
      <c r="G71" s="12" t="s">
        <v>9</v>
      </c>
      <c r="H71" s="21">
        <v>114</v>
      </c>
      <c r="I71" s="23" t="s">
        <v>10</v>
      </c>
      <c r="J71" s="20" t="s">
        <v>570</v>
      </c>
      <c r="K71" s="27">
        <v>171</v>
      </c>
      <c r="L71" s="28">
        <v>0</v>
      </c>
      <c r="M71" s="57">
        <f t="shared" si="0"/>
        <v>87.430911684553365</v>
      </c>
      <c r="N71" s="65">
        <f t="shared" si="2"/>
        <v>171</v>
      </c>
      <c r="O71" s="4"/>
      <c r="P71" s="3"/>
    </row>
    <row r="72" spans="1:16" s="2" customFormat="1" ht="29.25" customHeight="1" x14ac:dyDescent="0.25">
      <c r="A72" s="12" t="s">
        <v>220</v>
      </c>
      <c r="B72" s="12" t="s">
        <v>260</v>
      </c>
      <c r="C72" s="12" t="s">
        <v>261</v>
      </c>
      <c r="D72" s="12" t="s">
        <v>262</v>
      </c>
      <c r="E72" s="12" t="s">
        <v>549</v>
      </c>
      <c r="F72" s="12" t="s">
        <v>8</v>
      </c>
      <c r="G72" s="12" t="s">
        <v>9</v>
      </c>
      <c r="H72" s="21">
        <v>163</v>
      </c>
      <c r="I72" s="23" t="s">
        <v>10</v>
      </c>
      <c r="J72" s="20" t="s">
        <v>570</v>
      </c>
      <c r="K72" s="27">
        <v>245</v>
      </c>
      <c r="L72" s="28">
        <v>0</v>
      </c>
      <c r="M72" s="57">
        <f t="shared" si="0"/>
        <v>125.26651089307353</v>
      </c>
      <c r="N72" s="65">
        <f t="shared" si="2"/>
        <v>245</v>
      </c>
      <c r="O72" s="4"/>
      <c r="P72" s="3"/>
    </row>
    <row r="73" spans="1:16" s="2" customFormat="1" ht="30" customHeight="1" x14ac:dyDescent="0.25">
      <c r="A73" s="12" t="s">
        <v>224</v>
      </c>
      <c r="B73" s="12" t="s">
        <v>264</v>
      </c>
      <c r="C73" s="12" t="s">
        <v>265</v>
      </c>
      <c r="D73" s="12" t="s">
        <v>266</v>
      </c>
      <c r="E73" s="12" t="s">
        <v>549</v>
      </c>
      <c r="F73" s="12" t="s">
        <v>8</v>
      </c>
      <c r="G73" s="12" t="s">
        <v>9</v>
      </c>
      <c r="H73" s="21">
        <v>7</v>
      </c>
      <c r="I73" s="23" t="s">
        <v>10</v>
      </c>
      <c r="J73" s="20" t="s">
        <v>570</v>
      </c>
      <c r="K73" s="27">
        <v>11</v>
      </c>
      <c r="L73" s="28">
        <v>0</v>
      </c>
      <c r="M73" s="57">
        <f t="shared" si="0"/>
        <v>5.6242106931584033</v>
      </c>
      <c r="N73" s="65">
        <f t="shared" si="2"/>
        <v>11</v>
      </c>
      <c r="O73" s="4"/>
      <c r="P73" s="3"/>
    </row>
    <row r="74" spans="1:16" s="2" customFormat="1" ht="30.75" customHeight="1" x14ac:dyDescent="0.25">
      <c r="A74" s="12" t="s">
        <v>559</v>
      </c>
      <c r="B74" s="12" t="s">
        <v>267</v>
      </c>
      <c r="C74" s="12" t="s">
        <v>265</v>
      </c>
      <c r="D74" s="12" t="s">
        <v>266</v>
      </c>
      <c r="E74" s="12" t="s">
        <v>549</v>
      </c>
      <c r="F74" s="12" t="s">
        <v>8</v>
      </c>
      <c r="G74" s="12" t="s">
        <v>9</v>
      </c>
      <c r="H74" s="21">
        <v>228</v>
      </c>
      <c r="I74" s="23" t="s">
        <v>10</v>
      </c>
      <c r="J74" s="20" t="s">
        <v>570</v>
      </c>
      <c r="K74" s="27">
        <v>342</v>
      </c>
      <c r="L74" s="28">
        <v>0</v>
      </c>
      <c r="M74" s="57">
        <f t="shared" si="0"/>
        <v>174.86182336910673</v>
      </c>
      <c r="N74" s="65">
        <f t="shared" si="2"/>
        <v>342</v>
      </c>
      <c r="O74" s="4"/>
      <c r="P74" s="3"/>
    </row>
    <row r="75" spans="1:16" s="2" customFormat="1" ht="29.25" customHeight="1" x14ac:dyDescent="0.25">
      <c r="A75" s="12" t="s">
        <v>227</v>
      </c>
      <c r="B75" s="12" t="s">
        <v>269</v>
      </c>
      <c r="C75" s="12" t="s">
        <v>270</v>
      </c>
      <c r="D75" s="12" t="s">
        <v>271</v>
      </c>
      <c r="E75" s="12" t="s">
        <v>549</v>
      </c>
      <c r="F75" s="12" t="s">
        <v>8</v>
      </c>
      <c r="G75" s="12" t="s">
        <v>9</v>
      </c>
      <c r="H75" s="21">
        <v>243</v>
      </c>
      <c r="I75" s="23" t="s">
        <v>10</v>
      </c>
      <c r="J75" s="20" t="s">
        <v>570</v>
      </c>
      <c r="K75" s="27">
        <v>365</v>
      </c>
      <c r="L75" s="28">
        <v>0</v>
      </c>
      <c r="M75" s="57">
        <f t="shared" ref="M75:M138" si="3">N75/1.95583</f>
        <v>186.62153663661974</v>
      </c>
      <c r="N75" s="65">
        <f t="shared" ref="N75:N106" si="4">SUM(K75:L75)</f>
        <v>365</v>
      </c>
      <c r="O75" s="4"/>
      <c r="P75" s="3"/>
    </row>
    <row r="76" spans="1:16" s="2" customFormat="1" ht="30.75" customHeight="1" x14ac:dyDescent="0.25">
      <c r="A76" s="12" t="s">
        <v>231</v>
      </c>
      <c r="B76" s="12" t="s">
        <v>272</v>
      </c>
      <c r="C76" s="12" t="s">
        <v>270</v>
      </c>
      <c r="D76" s="12" t="s">
        <v>271</v>
      </c>
      <c r="E76" s="12" t="s">
        <v>549</v>
      </c>
      <c r="F76" s="12" t="s">
        <v>8</v>
      </c>
      <c r="G76" s="12" t="s">
        <v>9</v>
      </c>
      <c r="H76" s="21">
        <v>229</v>
      </c>
      <c r="I76" s="23" t="s">
        <v>10</v>
      </c>
      <c r="J76" s="20" t="s">
        <v>570</v>
      </c>
      <c r="K76" s="27">
        <v>344</v>
      </c>
      <c r="L76" s="28">
        <v>0</v>
      </c>
      <c r="M76" s="57">
        <f t="shared" si="3"/>
        <v>175.88440713149916</v>
      </c>
      <c r="N76" s="65">
        <f t="shared" si="4"/>
        <v>344</v>
      </c>
      <c r="O76" s="4"/>
      <c r="P76" s="3"/>
    </row>
    <row r="77" spans="1:16" s="2" customFormat="1" ht="28.5" customHeight="1" x14ac:dyDescent="0.25">
      <c r="A77" s="12" t="s">
        <v>235</v>
      </c>
      <c r="B77" s="12" t="s">
        <v>274</v>
      </c>
      <c r="C77" s="12" t="s">
        <v>275</v>
      </c>
      <c r="D77" s="12" t="s">
        <v>276</v>
      </c>
      <c r="E77" s="12" t="s">
        <v>549</v>
      </c>
      <c r="F77" s="12" t="s">
        <v>8</v>
      </c>
      <c r="G77" s="12" t="s">
        <v>9</v>
      </c>
      <c r="H77" s="21">
        <v>347</v>
      </c>
      <c r="I77" s="23" t="s">
        <v>10</v>
      </c>
      <c r="J77" s="20" t="s">
        <v>277</v>
      </c>
      <c r="K77" s="27">
        <v>521</v>
      </c>
      <c r="L77" s="28">
        <v>0</v>
      </c>
      <c r="M77" s="57">
        <f t="shared" si="3"/>
        <v>266.38307010322984</v>
      </c>
      <c r="N77" s="65">
        <f t="shared" si="4"/>
        <v>521</v>
      </c>
      <c r="O77" s="4"/>
      <c r="P77" s="3"/>
    </row>
    <row r="78" spans="1:16" s="2" customFormat="1" ht="31.5" customHeight="1" x14ac:dyDescent="0.25">
      <c r="A78" s="12" t="s">
        <v>239</v>
      </c>
      <c r="B78" s="12" t="s">
        <v>278</v>
      </c>
      <c r="C78" s="12" t="s">
        <v>275</v>
      </c>
      <c r="D78" s="12" t="s">
        <v>276</v>
      </c>
      <c r="E78" s="12" t="s">
        <v>549</v>
      </c>
      <c r="F78" s="12" t="s">
        <v>8</v>
      </c>
      <c r="G78" s="12" t="s">
        <v>9</v>
      </c>
      <c r="H78" s="21">
        <v>351</v>
      </c>
      <c r="I78" s="23" t="s">
        <v>10</v>
      </c>
      <c r="J78" s="20" t="s">
        <v>277</v>
      </c>
      <c r="K78" s="27">
        <v>527</v>
      </c>
      <c r="L78" s="28">
        <v>0</v>
      </c>
      <c r="M78" s="57">
        <f t="shared" si="3"/>
        <v>269.45082139040716</v>
      </c>
      <c r="N78" s="65">
        <f t="shared" si="4"/>
        <v>527</v>
      </c>
      <c r="O78" s="4"/>
      <c r="P78" s="3"/>
    </row>
    <row r="79" spans="1:16" s="2" customFormat="1" ht="39" customHeight="1" x14ac:dyDescent="0.25">
      <c r="A79" s="66" t="s">
        <v>243</v>
      </c>
      <c r="B79" s="12" t="s">
        <v>280</v>
      </c>
      <c r="C79" s="12" t="s">
        <v>281</v>
      </c>
      <c r="D79" s="12" t="s">
        <v>282</v>
      </c>
      <c r="E79" s="12" t="s">
        <v>549</v>
      </c>
      <c r="F79" s="12" t="s">
        <v>8</v>
      </c>
      <c r="G79" s="12" t="s">
        <v>9</v>
      </c>
      <c r="H79" s="21">
        <v>468</v>
      </c>
      <c r="I79" s="23" t="s">
        <v>10</v>
      </c>
      <c r="J79" s="33" t="s">
        <v>283</v>
      </c>
      <c r="K79" s="27">
        <v>702</v>
      </c>
      <c r="L79" s="28">
        <v>0</v>
      </c>
      <c r="M79" s="57">
        <f t="shared" si="3"/>
        <v>358.92690059974541</v>
      </c>
      <c r="N79" s="65">
        <f t="shared" si="4"/>
        <v>702</v>
      </c>
      <c r="O79" s="4"/>
      <c r="P79" s="3"/>
    </row>
    <row r="80" spans="1:16" s="2" customFormat="1" ht="36.75" customHeight="1" x14ac:dyDescent="0.25">
      <c r="A80" s="12" t="s">
        <v>247</v>
      </c>
      <c r="B80" s="12" t="s">
        <v>284</v>
      </c>
      <c r="C80" s="12" t="s">
        <v>281</v>
      </c>
      <c r="D80" s="12" t="s">
        <v>282</v>
      </c>
      <c r="E80" s="12" t="s">
        <v>549</v>
      </c>
      <c r="F80" s="12" t="s">
        <v>8</v>
      </c>
      <c r="G80" s="12" t="s">
        <v>9</v>
      </c>
      <c r="H80" s="21">
        <v>28</v>
      </c>
      <c r="I80" s="23" t="s">
        <v>10</v>
      </c>
      <c r="J80" s="33" t="s">
        <v>283</v>
      </c>
      <c r="K80" s="27">
        <v>42</v>
      </c>
      <c r="L80" s="28">
        <v>0</v>
      </c>
      <c r="M80" s="57">
        <f t="shared" si="3"/>
        <v>21.474259010241177</v>
      </c>
      <c r="N80" s="65">
        <f t="shared" si="4"/>
        <v>42</v>
      </c>
      <c r="O80" s="4"/>
      <c r="P80" s="3"/>
    </row>
    <row r="81" spans="1:16" s="2" customFormat="1" ht="40.5" customHeight="1" x14ac:dyDescent="0.25">
      <c r="A81" s="12" t="s">
        <v>560</v>
      </c>
      <c r="B81" s="12" t="s">
        <v>579</v>
      </c>
      <c r="C81" s="12" t="s">
        <v>281</v>
      </c>
      <c r="D81" s="12" t="s">
        <v>282</v>
      </c>
      <c r="E81" s="12" t="s">
        <v>549</v>
      </c>
      <c r="F81" s="12" t="s">
        <v>8</v>
      </c>
      <c r="G81" s="12" t="s">
        <v>9</v>
      </c>
      <c r="H81" s="21">
        <v>354</v>
      </c>
      <c r="I81" s="23" t="s">
        <v>10</v>
      </c>
      <c r="J81" s="33" t="s">
        <v>283</v>
      </c>
      <c r="K81" s="27">
        <v>531</v>
      </c>
      <c r="L81" s="28">
        <v>0</v>
      </c>
      <c r="M81" s="57">
        <f t="shared" si="3"/>
        <v>271.49598891519202</v>
      </c>
      <c r="N81" s="65">
        <f t="shared" si="4"/>
        <v>531</v>
      </c>
      <c r="O81" s="4"/>
      <c r="P81" s="3"/>
    </row>
    <row r="82" spans="1:16" s="2" customFormat="1" ht="41.25" customHeight="1" x14ac:dyDescent="0.25">
      <c r="A82" s="12" t="s">
        <v>561</v>
      </c>
      <c r="B82" s="12" t="s">
        <v>286</v>
      </c>
      <c r="C82" s="12" t="s">
        <v>287</v>
      </c>
      <c r="D82" s="12" t="s">
        <v>288</v>
      </c>
      <c r="E82" s="12" t="s">
        <v>549</v>
      </c>
      <c r="F82" s="12" t="s">
        <v>8</v>
      </c>
      <c r="G82" s="12" t="s">
        <v>9</v>
      </c>
      <c r="H82" s="21">
        <v>340</v>
      </c>
      <c r="I82" s="23" t="s">
        <v>10</v>
      </c>
      <c r="J82" s="20" t="s">
        <v>596</v>
      </c>
      <c r="K82" s="27">
        <v>510</v>
      </c>
      <c r="L82" s="28">
        <v>0</v>
      </c>
      <c r="M82" s="57">
        <f t="shared" si="3"/>
        <v>260.75885941007141</v>
      </c>
      <c r="N82" s="65">
        <f t="shared" si="4"/>
        <v>510</v>
      </c>
      <c r="O82" s="4"/>
      <c r="P82" s="3"/>
    </row>
    <row r="83" spans="1:16" s="2" customFormat="1" ht="39.75" customHeight="1" x14ac:dyDescent="0.25">
      <c r="A83" s="12" t="s">
        <v>251</v>
      </c>
      <c r="B83" s="12" t="s">
        <v>289</v>
      </c>
      <c r="C83" s="12" t="s">
        <v>287</v>
      </c>
      <c r="D83" s="12" t="s">
        <v>288</v>
      </c>
      <c r="E83" s="12" t="s">
        <v>549</v>
      </c>
      <c r="F83" s="12" t="s">
        <v>8</v>
      </c>
      <c r="G83" s="12" t="s">
        <v>9</v>
      </c>
      <c r="H83" s="21">
        <v>534</v>
      </c>
      <c r="I83" s="23" t="s">
        <v>10</v>
      </c>
      <c r="J83" s="20" t="s">
        <v>596</v>
      </c>
      <c r="K83" s="27">
        <v>801</v>
      </c>
      <c r="L83" s="28">
        <v>0</v>
      </c>
      <c r="M83" s="57">
        <f t="shared" si="3"/>
        <v>409.54479683817101</v>
      </c>
      <c r="N83" s="65">
        <f t="shared" si="4"/>
        <v>801</v>
      </c>
      <c r="O83" s="4"/>
      <c r="P83" s="3"/>
    </row>
    <row r="84" spans="1:16" s="2" customFormat="1" ht="39.75" customHeight="1" x14ac:dyDescent="0.25">
      <c r="A84" s="12" t="s">
        <v>255</v>
      </c>
      <c r="B84" s="12" t="s">
        <v>290</v>
      </c>
      <c r="C84" s="12" t="s">
        <v>287</v>
      </c>
      <c r="D84" s="12" t="s">
        <v>288</v>
      </c>
      <c r="E84" s="12" t="s">
        <v>549</v>
      </c>
      <c r="F84" s="12" t="s">
        <v>8</v>
      </c>
      <c r="G84" s="12" t="s">
        <v>9</v>
      </c>
      <c r="H84" s="21">
        <v>540</v>
      </c>
      <c r="I84" s="23" t="s">
        <v>10</v>
      </c>
      <c r="J84" s="20" t="s">
        <v>596</v>
      </c>
      <c r="K84" s="27">
        <v>810</v>
      </c>
      <c r="L84" s="28">
        <v>0</v>
      </c>
      <c r="M84" s="57">
        <f t="shared" si="3"/>
        <v>414.14642376893698</v>
      </c>
      <c r="N84" s="65">
        <f t="shared" si="4"/>
        <v>810</v>
      </c>
      <c r="O84" s="4"/>
      <c r="P84" s="3"/>
    </row>
    <row r="85" spans="1:16" s="30" customFormat="1" ht="41.25" customHeight="1" x14ac:dyDescent="0.25">
      <c r="A85" s="12" t="s">
        <v>259</v>
      </c>
      <c r="B85" s="12" t="s">
        <v>292</v>
      </c>
      <c r="C85" s="12" t="s">
        <v>293</v>
      </c>
      <c r="D85" s="12" t="s">
        <v>294</v>
      </c>
      <c r="E85" s="12" t="s">
        <v>549</v>
      </c>
      <c r="F85" s="12" t="s">
        <v>8</v>
      </c>
      <c r="G85" s="12" t="s">
        <v>9</v>
      </c>
      <c r="H85" s="21">
        <v>3901</v>
      </c>
      <c r="I85" s="23" t="s">
        <v>10</v>
      </c>
      <c r="J85" s="20" t="s">
        <v>602</v>
      </c>
      <c r="K85" s="27">
        <v>5852</v>
      </c>
      <c r="L85" s="28">
        <v>0</v>
      </c>
      <c r="M85" s="57">
        <f t="shared" si="3"/>
        <v>2992.0800887602704</v>
      </c>
      <c r="N85" s="65">
        <f t="shared" si="4"/>
        <v>5852</v>
      </c>
      <c r="O85" s="4"/>
      <c r="P85" s="3"/>
    </row>
    <row r="86" spans="1:16" s="2" customFormat="1" ht="29.25" customHeight="1" x14ac:dyDescent="0.25">
      <c r="A86" s="12" t="s">
        <v>263</v>
      </c>
      <c r="B86" s="23" t="s">
        <v>296</v>
      </c>
      <c r="C86" s="23" t="s">
        <v>297</v>
      </c>
      <c r="D86" s="23" t="s">
        <v>298</v>
      </c>
      <c r="E86" s="12" t="s">
        <v>549</v>
      </c>
      <c r="F86" s="23" t="s">
        <v>8</v>
      </c>
      <c r="G86" s="23" t="s">
        <v>9</v>
      </c>
      <c r="H86" s="21">
        <v>3717</v>
      </c>
      <c r="I86" s="23" t="s">
        <v>10</v>
      </c>
      <c r="J86" s="20" t="s">
        <v>570</v>
      </c>
      <c r="K86" s="27">
        <v>5576</v>
      </c>
      <c r="L86" s="28">
        <v>0</v>
      </c>
      <c r="M86" s="57">
        <f t="shared" si="3"/>
        <v>2850.9635295501143</v>
      </c>
      <c r="N86" s="65">
        <f t="shared" si="4"/>
        <v>5576</v>
      </c>
      <c r="O86" s="4"/>
      <c r="P86" s="3"/>
    </row>
    <row r="87" spans="1:16" s="2" customFormat="1" ht="29.25" customHeight="1" x14ac:dyDescent="0.25">
      <c r="A87" s="12" t="s">
        <v>268</v>
      </c>
      <c r="B87" s="23" t="s">
        <v>300</v>
      </c>
      <c r="C87" s="23" t="s">
        <v>301</v>
      </c>
      <c r="D87" s="23" t="s">
        <v>302</v>
      </c>
      <c r="E87" s="12" t="s">
        <v>549</v>
      </c>
      <c r="F87" s="23" t="s">
        <v>8</v>
      </c>
      <c r="G87" s="23" t="s">
        <v>9</v>
      </c>
      <c r="H87" s="21">
        <v>4663</v>
      </c>
      <c r="I87" s="23" t="s">
        <v>10</v>
      </c>
      <c r="J87" s="20" t="s">
        <v>603</v>
      </c>
      <c r="K87" s="27">
        <v>6995</v>
      </c>
      <c r="L87" s="28">
        <v>0</v>
      </c>
      <c r="M87" s="57">
        <f t="shared" si="3"/>
        <v>3576.4867089675486</v>
      </c>
      <c r="N87" s="65">
        <f t="shared" si="4"/>
        <v>6995</v>
      </c>
      <c r="O87" s="4"/>
      <c r="P87" s="3"/>
    </row>
    <row r="88" spans="1:16" s="2" customFormat="1" ht="35.25" customHeight="1" x14ac:dyDescent="0.25">
      <c r="A88" s="66" t="s">
        <v>562</v>
      </c>
      <c r="B88" s="12" t="s">
        <v>304</v>
      </c>
      <c r="C88" s="12" t="s">
        <v>305</v>
      </c>
      <c r="D88" s="12" t="s">
        <v>306</v>
      </c>
      <c r="E88" s="12" t="s">
        <v>549</v>
      </c>
      <c r="F88" s="12" t="s">
        <v>8</v>
      </c>
      <c r="G88" s="12" t="s">
        <v>9</v>
      </c>
      <c r="H88" s="21">
        <v>662</v>
      </c>
      <c r="I88" s="23" t="s">
        <v>10</v>
      </c>
      <c r="J88" s="33" t="s">
        <v>283</v>
      </c>
      <c r="K88" s="27">
        <v>993</v>
      </c>
      <c r="L88" s="28">
        <v>0</v>
      </c>
      <c r="M88" s="57">
        <f t="shared" si="3"/>
        <v>507.71283802784495</v>
      </c>
      <c r="N88" s="65">
        <f t="shared" si="4"/>
        <v>993</v>
      </c>
      <c r="O88" s="4"/>
      <c r="P88" s="3"/>
    </row>
    <row r="89" spans="1:16" s="2" customFormat="1" ht="39.75" customHeight="1" x14ac:dyDescent="0.25">
      <c r="A89" s="12" t="s">
        <v>273</v>
      </c>
      <c r="B89" s="12" t="s">
        <v>308</v>
      </c>
      <c r="C89" s="12" t="s">
        <v>309</v>
      </c>
      <c r="D89" s="12" t="s">
        <v>310</v>
      </c>
      <c r="E89" s="12" t="s">
        <v>549</v>
      </c>
      <c r="F89" s="12" t="s">
        <v>8</v>
      </c>
      <c r="G89" s="12" t="s">
        <v>9</v>
      </c>
      <c r="H89" s="21">
        <v>418</v>
      </c>
      <c r="I89" s="23" t="s">
        <v>10</v>
      </c>
      <c r="J89" s="20" t="s">
        <v>604</v>
      </c>
      <c r="K89" s="27">
        <v>627</v>
      </c>
      <c r="L89" s="28">
        <v>0</v>
      </c>
      <c r="M89" s="57">
        <f t="shared" si="3"/>
        <v>320.58000951002902</v>
      </c>
      <c r="N89" s="65">
        <f t="shared" si="4"/>
        <v>627</v>
      </c>
      <c r="O89" s="4"/>
      <c r="P89" s="3"/>
    </row>
    <row r="90" spans="1:16" s="2" customFormat="1" ht="33.75" customHeight="1" x14ac:dyDescent="0.25">
      <c r="A90" s="12" t="s">
        <v>279</v>
      </c>
      <c r="B90" s="12" t="s">
        <v>312</v>
      </c>
      <c r="C90" s="12" t="s">
        <v>313</v>
      </c>
      <c r="D90" s="12" t="s">
        <v>314</v>
      </c>
      <c r="E90" s="12" t="s">
        <v>549</v>
      </c>
      <c r="F90" s="12" t="s">
        <v>8</v>
      </c>
      <c r="G90" s="12" t="s">
        <v>9</v>
      </c>
      <c r="H90" s="21">
        <v>281</v>
      </c>
      <c r="I90" s="23" t="s">
        <v>10</v>
      </c>
      <c r="J90" s="33" t="s">
        <v>133</v>
      </c>
      <c r="K90" s="27">
        <v>422</v>
      </c>
      <c r="L90" s="28">
        <v>0</v>
      </c>
      <c r="M90" s="57">
        <f t="shared" si="3"/>
        <v>215.76517386480421</v>
      </c>
      <c r="N90" s="65">
        <f t="shared" si="4"/>
        <v>422</v>
      </c>
      <c r="O90" s="4"/>
      <c r="P90" s="3"/>
    </row>
    <row r="91" spans="1:16" s="2" customFormat="1" ht="38.25" customHeight="1" x14ac:dyDescent="0.25">
      <c r="A91" s="12" t="s">
        <v>285</v>
      </c>
      <c r="B91" s="12" t="s">
        <v>316</v>
      </c>
      <c r="C91" s="12" t="s">
        <v>317</v>
      </c>
      <c r="D91" s="12" t="s">
        <v>318</v>
      </c>
      <c r="E91" s="12" t="s">
        <v>549</v>
      </c>
      <c r="F91" s="12" t="s">
        <v>8</v>
      </c>
      <c r="G91" s="12" t="s">
        <v>9</v>
      </c>
      <c r="H91" s="21">
        <v>204</v>
      </c>
      <c r="I91" s="23" t="s">
        <v>10</v>
      </c>
      <c r="J91" s="20" t="s">
        <v>580</v>
      </c>
      <c r="K91" s="27">
        <v>306</v>
      </c>
      <c r="L91" s="28">
        <v>0</v>
      </c>
      <c r="M91" s="57">
        <f t="shared" si="3"/>
        <v>156.45531564604286</v>
      </c>
      <c r="N91" s="65">
        <f t="shared" si="4"/>
        <v>306</v>
      </c>
      <c r="O91" s="4"/>
      <c r="P91" s="3"/>
    </row>
    <row r="92" spans="1:16" s="30" customFormat="1" ht="36" customHeight="1" x14ac:dyDescent="0.25">
      <c r="A92" s="12" t="s">
        <v>291</v>
      </c>
      <c r="B92" s="12" t="s">
        <v>320</v>
      </c>
      <c r="C92" s="12" t="s">
        <v>321</v>
      </c>
      <c r="D92" s="12" t="s">
        <v>322</v>
      </c>
      <c r="E92" s="12" t="s">
        <v>549</v>
      </c>
      <c r="F92" s="12" t="s">
        <v>8</v>
      </c>
      <c r="G92" s="12" t="s">
        <v>9</v>
      </c>
      <c r="H92" s="21">
        <v>706</v>
      </c>
      <c r="I92" s="23" t="s">
        <v>10</v>
      </c>
      <c r="J92" s="20" t="s">
        <v>576</v>
      </c>
      <c r="K92" s="27">
        <v>1059</v>
      </c>
      <c r="L92" s="28">
        <v>0</v>
      </c>
      <c r="M92" s="57">
        <f t="shared" si="3"/>
        <v>541.45810218679537</v>
      </c>
      <c r="N92" s="65">
        <f t="shared" si="4"/>
        <v>1059</v>
      </c>
      <c r="O92" s="4"/>
      <c r="P92" s="3"/>
    </row>
    <row r="93" spans="1:16" s="2" customFormat="1" ht="37.5" customHeight="1" x14ac:dyDescent="0.25">
      <c r="A93" s="12" t="s">
        <v>295</v>
      </c>
      <c r="B93" s="12" t="s">
        <v>324</v>
      </c>
      <c r="C93" s="12" t="s">
        <v>325</v>
      </c>
      <c r="D93" s="12" t="s">
        <v>326</v>
      </c>
      <c r="E93" s="12" t="s">
        <v>549</v>
      </c>
      <c r="F93" s="12" t="s">
        <v>8</v>
      </c>
      <c r="G93" s="12" t="s">
        <v>9</v>
      </c>
      <c r="H93" s="21">
        <v>1042</v>
      </c>
      <c r="I93" s="23" t="s">
        <v>10</v>
      </c>
      <c r="J93" s="20" t="s">
        <v>570</v>
      </c>
      <c r="K93" s="27">
        <v>1563</v>
      </c>
      <c r="L93" s="28">
        <v>0</v>
      </c>
      <c r="M93" s="57">
        <f t="shared" si="3"/>
        <v>799.14921030968947</v>
      </c>
      <c r="N93" s="65">
        <f t="shared" si="4"/>
        <v>1563</v>
      </c>
      <c r="O93" s="4"/>
      <c r="P93" s="3"/>
    </row>
    <row r="94" spans="1:16" s="2" customFormat="1" ht="40.5" customHeight="1" x14ac:dyDescent="0.25">
      <c r="A94" s="12" t="s">
        <v>299</v>
      </c>
      <c r="B94" s="12" t="s">
        <v>328</v>
      </c>
      <c r="C94" s="23" t="s">
        <v>329</v>
      </c>
      <c r="D94" s="23" t="s">
        <v>330</v>
      </c>
      <c r="E94" s="12" t="s">
        <v>549</v>
      </c>
      <c r="F94" s="23" t="s">
        <v>8</v>
      </c>
      <c r="G94" s="23" t="s">
        <v>9</v>
      </c>
      <c r="H94" s="21">
        <v>1599</v>
      </c>
      <c r="I94" s="23" t="s">
        <v>10</v>
      </c>
      <c r="J94" s="20" t="s">
        <v>331</v>
      </c>
      <c r="K94" s="27">
        <v>2399</v>
      </c>
      <c r="L94" s="28">
        <v>0</v>
      </c>
      <c r="M94" s="57">
        <f t="shared" si="3"/>
        <v>1226.5892229897281</v>
      </c>
      <c r="N94" s="65">
        <f t="shared" si="4"/>
        <v>2399</v>
      </c>
      <c r="O94" s="4"/>
      <c r="P94" s="3"/>
    </row>
    <row r="95" spans="1:16" s="30" customFormat="1" ht="41.25" customHeight="1" x14ac:dyDescent="0.25">
      <c r="A95" s="12" t="s">
        <v>303</v>
      </c>
      <c r="B95" s="12" t="s">
        <v>333</v>
      </c>
      <c r="C95" s="12" t="s">
        <v>334</v>
      </c>
      <c r="D95" s="12" t="s">
        <v>335</v>
      </c>
      <c r="E95" s="12" t="s">
        <v>549</v>
      </c>
      <c r="F95" s="12" t="s">
        <v>8</v>
      </c>
      <c r="G95" s="12" t="s">
        <v>9</v>
      </c>
      <c r="H95" s="21">
        <v>587</v>
      </c>
      <c r="I95" s="23" t="s">
        <v>10</v>
      </c>
      <c r="J95" s="20" t="s">
        <v>580</v>
      </c>
      <c r="K95" s="27">
        <v>881</v>
      </c>
      <c r="L95" s="28">
        <v>0</v>
      </c>
      <c r="M95" s="57">
        <f t="shared" si="3"/>
        <v>450.44814733386852</v>
      </c>
      <c r="N95" s="65">
        <f t="shared" si="4"/>
        <v>881</v>
      </c>
      <c r="O95" s="4"/>
      <c r="P95" s="3"/>
    </row>
    <row r="96" spans="1:16" s="2" customFormat="1" ht="39" customHeight="1" x14ac:dyDescent="0.25">
      <c r="A96" s="12" t="s">
        <v>307</v>
      </c>
      <c r="B96" s="12" t="s">
        <v>337</v>
      </c>
      <c r="C96" s="12" t="s">
        <v>338</v>
      </c>
      <c r="D96" s="12" t="s">
        <v>339</v>
      </c>
      <c r="E96" s="12" t="s">
        <v>549</v>
      </c>
      <c r="F96" s="12" t="s">
        <v>8</v>
      </c>
      <c r="G96" s="12" t="s">
        <v>9</v>
      </c>
      <c r="H96" s="21">
        <v>1208</v>
      </c>
      <c r="I96" s="23" t="s">
        <v>10</v>
      </c>
      <c r="J96" s="20" t="s">
        <v>576</v>
      </c>
      <c r="K96" s="27">
        <v>1812</v>
      </c>
      <c r="L96" s="28">
        <v>0</v>
      </c>
      <c r="M96" s="57">
        <f t="shared" si="3"/>
        <v>926.46088872754797</v>
      </c>
      <c r="N96" s="65">
        <f t="shared" si="4"/>
        <v>1812</v>
      </c>
      <c r="O96" s="4"/>
      <c r="P96" s="3"/>
    </row>
    <row r="97" spans="1:16" s="2" customFormat="1" ht="39.75" customHeight="1" x14ac:dyDescent="0.25">
      <c r="A97" s="12" t="s">
        <v>311</v>
      </c>
      <c r="B97" s="12" t="s">
        <v>341</v>
      </c>
      <c r="C97" s="12" t="s">
        <v>342</v>
      </c>
      <c r="D97" s="12" t="s">
        <v>343</v>
      </c>
      <c r="E97" s="12" t="s">
        <v>549</v>
      </c>
      <c r="F97" s="12" t="s">
        <v>8</v>
      </c>
      <c r="G97" s="12" t="s">
        <v>9</v>
      </c>
      <c r="H97" s="21">
        <v>2380</v>
      </c>
      <c r="I97" s="23" t="s">
        <v>10</v>
      </c>
      <c r="J97" s="20" t="s">
        <v>605</v>
      </c>
      <c r="K97" s="27">
        <v>3570</v>
      </c>
      <c r="L97" s="28">
        <v>0</v>
      </c>
      <c r="M97" s="57">
        <f t="shared" si="3"/>
        <v>1825.3120158705001</v>
      </c>
      <c r="N97" s="65">
        <f t="shared" si="4"/>
        <v>3570</v>
      </c>
      <c r="O97" s="4"/>
      <c r="P97" s="3"/>
    </row>
    <row r="98" spans="1:16" s="2" customFormat="1" ht="42.75" customHeight="1" x14ac:dyDescent="0.25">
      <c r="A98" s="12" t="s">
        <v>315</v>
      </c>
      <c r="B98" s="12" t="s">
        <v>345</v>
      </c>
      <c r="C98" s="12" t="s">
        <v>346</v>
      </c>
      <c r="D98" s="12" t="s">
        <v>347</v>
      </c>
      <c r="E98" s="12" t="s">
        <v>549</v>
      </c>
      <c r="F98" s="12" t="s">
        <v>8</v>
      </c>
      <c r="G98" s="12" t="s">
        <v>9</v>
      </c>
      <c r="H98" s="21">
        <v>3001</v>
      </c>
      <c r="I98" s="23" t="s">
        <v>10</v>
      </c>
      <c r="J98" s="20" t="s">
        <v>570</v>
      </c>
      <c r="K98" s="27">
        <v>4502</v>
      </c>
      <c r="L98" s="28">
        <v>0</v>
      </c>
      <c r="M98" s="57">
        <f t="shared" si="3"/>
        <v>2301.8360491453755</v>
      </c>
      <c r="N98" s="65">
        <f t="shared" si="4"/>
        <v>4502</v>
      </c>
      <c r="O98" s="4"/>
      <c r="P98" s="3"/>
    </row>
    <row r="99" spans="1:16" s="2" customFormat="1" ht="44.25" customHeight="1" x14ac:dyDescent="0.25">
      <c r="A99" s="12" t="s">
        <v>319</v>
      </c>
      <c r="B99" s="12" t="s">
        <v>349</v>
      </c>
      <c r="C99" s="12" t="s">
        <v>350</v>
      </c>
      <c r="D99" s="12" t="s">
        <v>351</v>
      </c>
      <c r="E99" s="12" t="s">
        <v>549</v>
      </c>
      <c r="F99" s="12" t="s">
        <v>8</v>
      </c>
      <c r="G99" s="12" t="s">
        <v>9</v>
      </c>
      <c r="H99" s="21">
        <v>1756</v>
      </c>
      <c r="I99" s="23" t="s">
        <v>10</v>
      </c>
      <c r="J99" s="20" t="s">
        <v>571</v>
      </c>
      <c r="K99" s="27">
        <v>2634</v>
      </c>
      <c r="L99" s="28">
        <v>0</v>
      </c>
      <c r="M99" s="57">
        <f t="shared" si="3"/>
        <v>1346.7428150708395</v>
      </c>
      <c r="N99" s="65">
        <f t="shared" si="4"/>
        <v>2634</v>
      </c>
      <c r="O99" s="4"/>
      <c r="P99" s="3"/>
    </row>
    <row r="100" spans="1:16" s="2" customFormat="1" ht="39.75" customHeight="1" x14ac:dyDescent="0.25">
      <c r="A100" s="12" t="s">
        <v>563</v>
      </c>
      <c r="B100" s="12" t="s">
        <v>353</v>
      </c>
      <c r="C100" s="12" t="s">
        <v>354</v>
      </c>
      <c r="D100" s="12" t="s">
        <v>355</v>
      </c>
      <c r="E100" s="12" t="s">
        <v>549</v>
      </c>
      <c r="F100" s="12" t="s">
        <v>8</v>
      </c>
      <c r="G100" s="12" t="s">
        <v>9</v>
      </c>
      <c r="H100" s="21">
        <v>601</v>
      </c>
      <c r="I100" s="23" t="s">
        <v>10</v>
      </c>
      <c r="J100" s="20" t="s">
        <v>577</v>
      </c>
      <c r="K100" s="27">
        <v>902</v>
      </c>
      <c r="L100" s="28">
        <v>0</v>
      </c>
      <c r="M100" s="57">
        <f t="shared" si="3"/>
        <v>461.18527683898907</v>
      </c>
      <c r="N100" s="65">
        <f t="shared" si="4"/>
        <v>902</v>
      </c>
      <c r="O100" s="4"/>
      <c r="P100" s="3"/>
    </row>
    <row r="101" spans="1:16" s="2" customFormat="1" ht="42.75" customHeight="1" x14ac:dyDescent="0.25">
      <c r="A101" s="12" t="s">
        <v>564</v>
      </c>
      <c r="B101" s="12" t="s">
        <v>357</v>
      </c>
      <c r="C101" s="12" t="s">
        <v>358</v>
      </c>
      <c r="D101" s="12" t="s">
        <v>359</v>
      </c>
      <c r="E101" s="12" t="s">
        <v>549</v>
      </c>
      <c r="F101" s="12" t="s">
        <v>8</v>
      </c>
      <c r="G101" s="12" t="s">
        <v>9</v>
      </c>
      <c r="H101" s="21">
        <v>1645</v>
      </c>
      <c r="I101" s="23" t="s">
        <v>10</v>
      </c>
      <c r="J101" s="20" t="s">
        <v>570</v>
      </c>
      <c r="K101" s="27">
        <v>2468</v>
      </c>
      <c r="L101" s="28">
        <v>0</v>
      </c>
      <c r="M101" s="57">
        <f t="shared" si="3"/>
        <v>1261.8683627922674</v>
      </c>
      <c r="N101" s="65">
        <f t="shared" si="4"/>
        <v>2468</v>
      </c>
      <c r="O101" s="4"/>
      <c r="P101" s="3"/>
    </row>
    <row r="102" spans="1:16" s="30" customFormat="1" ht="48" customHeight="1" x14ac:dyDescent="0.25">
      <c r="A102" s="12" t="s">
        <v>565</v>
      </c>
      <c r="B102" s="12" t="s">
        <v>361</v>
      </c>
      <c r="C102" s="12" t="s">
        <v>362</v>
      </c>
      <c r="D102" s="12" t="s">
        <v>363</v>
      </c>
      <c r="E102" s="12" t="s">
        <v>549</v>
      </c>
      <c r="F102" s="12" t="s">
        <v>8</v>
      </c>
      <c r="G102" s="12" t="s">
        <v>9</v>
      </c>
      <c r="H102" s="21">
        <v>1542</v>
      </c>
      <c r="I102" s="23" t="s">
        <v>10</v>
      </c>
      <c r="J102" s="20" t="s">
        <v>202</v>
      </c>
      <c r="K102" s="27">
        <v>2313</v>
      </c>
      <c r="L102" s="28">
        <v>0</v>
      </c>
      <c r="M102" s="57">
        <f t="shared" si="3"/>
        <v>1182.6181212068534</v>
      </c>
      <c r="N102" s="65">
        <f t="shared" si="4"/>
        <v>2313</v>
      </c>
      <c r="O102" s="4"/>
      <c r="P102" s="3"/>
    </row>
    <row r="103" spans="1:16" s="2" customFormat="1" ht="66.75" customHeight="1" x14ac:dyDescent="0.25">
      <c r="A103" s="12" t="s">
        <v>323</v>
      </c>
      <c r="B103" s="12" t="s">
        <v>365</v>
      </c>
      <c r="C103" s="12" t="s">
        <v>366</v>
      </c>
      <c r="D103" s="12" t="s">
        <v>367</v>
      </c>
      <c r="E103" s="12" t="s">
        <v>549</v>
      </c>
      <c r="F103" s="12" t="s">
        <v>8</v>
      </c>
      <c r="G103" s="12" t="s">
        <v>9</v>
      </c>
      <c r="H103" s="21">
        <v>3042</v>
      </c>
      <c r="I103" s="23" t="s">
        <v>10</v>
      </c>
      <c r="J103" s="20" t="s">
        <v>606</v>
      </c>
      <c r="K103" s="27">
        <v>4563</v>
      </c>
      <c r="L103" s="28">
        <v>0</v>
      </c>
      <c r="M103" s="57">
        <f t="shared" si="3"/>
        <v>2333.0248538983451</v>
      </c>
      <c r="N103" s="65">
        <f t="shared" si="4"/>
        <v>4563</v>
      </c>
      <c r="O103" s="4"/>
      <c r="P103" s="3"/>
    </row>
    <row r="104" spans="1:16" s="2" customFormat="1" ht="55.5" customHeight="1" x14ac:dyDescent="0.25">
      <c r="A104" s="12" t="s">
        <v>327</v>
      </c>
      <c r="B104" s="12" t="s">
        <v>369</v>
      </c>
      <c r="C104" s="12" t="s">
        <v>370</v>
      </c>
      <c r="D104" s="12" t="s">
        <v>371</v>
      </c>
      <c r="E104" s="12" t="s">
        <v>549</v>
      </c>
      <c r="F104" s="12" t="s">
        <v>8</v>
      </c>
      <c r="G104" s="12" t="s">
        <v>9</v>
      </c>
      <c r="H104" s="21">
        <v>2872</v>
      </c>
      <c r="I104" s="23" t="s">
        <v>10</v>
      </c>
      <c r="J104" s="23" t="s">
        <v>618</v>
      </c>
      <c r="K104" s="27">
        <v>4308</v>
      </c>
      <c r="L104" s="28">
        <v>0</v>
      </c>
      <c r="M104" s="57">
        <f t="shared" si="3"/>
        <v>2202.6454241933093</v>
      </c>
      <c r="N104" s="65">
        <f t="shared" si="4"/>
        <v>4308</v>
      </c>
      <c r="O104" s="4"/>
      <c r="P104" s="3"/>
    </row>
    <row r="105" spans="1:16" s="2" customFormat="1" ht="42" customHeight="1" x14ac:dyDescent="0.25">
      <c r="A105" s="12" t="s">
        <v>332</v>
      </c>
      <c r="B105" s="12" t="s">
        <v>373</v>
      </c>
      <c r="C105" s="12" t="s">
        <v>374</v>
      </c>
      <c r="D105" s="12" t="s">
        <v>375</v>
      </c>
      <c r="E105" s="12" t="s">
        <v>549</v>
      </c>
      <c r="F105" s="12" t="s">
        <v>8</v>
      </c>
      <c r="G105" s="12" t="s">
        <v>9</v>
      </c>
      <c r="H105" s="21">
        <v>810</v>
      </c>
      <c r="I105" s="23" t="s">
        <v>10</v>
      </c>
      <c r="J105" s="20" t="s">
        <v>570</v>
      </c>
      <c r="K105" s="27">
        <v>1215</v>
      </c>
      <c r="L105" s="28">
        <v>0</v>
      </c>
      <c r="M105" s="57">
        <f t="shared" si="3"/>
        <v>621.21963565340548</v>
      </c>
      <c r="N105" s="65">
        <f t="shared" si="4"/>
        <v>1215</v>
      </c>
      <c r="O105" s="4"/>
      <c r="P105" s="3"/>
    </row>
    <row r="106" spans="1:16" s="2" customFormat="1" ht="41.25" customHeight="1" x14ac:dyDescent="0.25">
      <c r="A106" s="12" t="s">
        <v>336</v>
      </c>
      <c r="B106" s="12" t="s">
        <v>377</v>
      </c>
      <c r="C106" s="12" t="s">
        <v>378</v>
      </c>
      <c r="D106" s="12" t="s">
        <v>379</v>
      </c>
      <c r="E106" s="12" t="s">
        <v>549</v>
      </c>
      <c r="F106" s="12" t="s">
        <v>8</v>
      </c>
      <c r="G106" s="12" t="s">
        <v>9</v>
      </c>
      <c r="H106" s="21">
        <v>15362</v>
      </c>
      <c r="I106" s="23" t="s">
        <v>10</v>
      </c>
      <c r="J106" s="20" t="s">
        <v>570</v>
      </c>
      <c r="K106" s="27">
        <v>23043</v>
      </c>
      <c r="L106" s="28">
        <v>0</v>
      </c>
      <c r="M106" s="57">
        <f t="shared" si="3"/>
        <v>11781.698818404462</v>
      </c>
      <c r="N106" s="65">
        <f t="shared" si="4"/>
        <v>23043</v>
      </c>
      <c r="O106" s="4"/>
      <c r="P106" s="3"/>
    </row>
    <row r="107" spans="1:16" s="2" customFormat="1" ht="42.75" customHeight="1" x14ac:dyDescent="0.25">
      <c r="A107" s="12" t="s">
        <v>340</v>
      </c>
      <c r="B107" s="31" t="s">
        <v>537</v>
      </c>
      <c r="C107" s="31" t="s">
        <v>378</v>
      </c>
      <c r="D107" s="24">
        <v>90041</v>
      </c>
      <c r="E107" s="12" t="s">
        <v>549</v>
      </c>
      <c r="F107" s="29" t="s">
        <v>8</v>
      </c>
      <c r="G107" s="25" t="s">
        <v>9</v>
      </c>
      <c r="H107" s="26">
        <v>2846</v>
      </c>
      <c r="I107" s="23" t="s">
        <v>10</v>
      </c>
      <c r="J107" s="20" t="s">
        <v>570</v>
      </c>
      <c r="K107" s="27">
        <v>4269</v>
      </c>
      <c r="L107" s="28">
        <v>0</v>
      </c>
      <c r="M107" s="57">
        <f t="shared" si="3"/>
        <v>2182.7050408266568</v>
      </c>
      <c r="N107" s="65">
        <f t="shared" ref="N107:N138" si="5">SUM(K107:L107)</f>
        <v>4269</v>
      </c>
      <c r="O107" s="4"/>
      <c r="P107" s="3"/>
    </row>
    <row r="108" spans="1:16" s="2" customFormat="1" ht="48" customHeight="1" x14ac:dyDescent="0.25">
      <c r="A108" s="12" t="s">
        <v>344</v>
      </c>
      <c r="B108" s="12" t="s">
        <v>381</v>
      </c>
      <c r="C108" s="12" t="s">
        <v>382</v>
      </c>
      <c r="D108" s="12" t="s">
        <v>383</v>
      </c>
      <c r="E108" s="12" t="s">
        <v>549</v>
      </c>
      <c r="F108" s="12" t="s">
        <v>8</v>
      </c>
      <c r="G108" s="12" t="s">
        <v>9</v>
      </c>
      <c r="H108" s="21">
        <v>5681</v>
      </c>
      <c r="I108" s="23" t="s">
        <v>10</v>
      </c>
      <c r="J108" s="20" t="s">
        <v>384</v>
      </c>
      <c r="K108" s="27">
        <v>8522</v>
      </c>
      <c r="L108" s="28">
        <v>0</v>
      </c>
      <c r="M108" s="57">
        <f t="shared" si="3"/>
        <v>4357.2294115541745</v>
      </c>
      <c r="N108" s="65">
        <f t="shared" si="5"/>
        <v>8522</v>
      </c>
      <c r="O108" s="4"/>
      <c r="P108" s="3"/>
    </row>
    <row r="109" spans="1:16" s="2" customFormat="1" ht="45.75" customHeight="1" x14ac:dyDescent="0.25">
      <c r="A109" s="12" t="s">
        <v>348</v>
      </c>
      <c r="B109" s="31" t="s">
        <v>538</v>
      </c>
      <c r="C109" s="31" t="s">
        <v>382</v>
      </c>
      <c r="D109" s="24">
        <v>90043</v>
      </c>
      <c r="E109" s="12" t="s">
        <v>549</v>
      </c>
      <c r="F109" s="12" t="s">
        <v>8</v>
      </c>
      <c r="G109" s="25" t="s">
        <v>9</v>
      </c>
      <c r="H109" s="26">
        <v>1450</v>
      </c>
      <c r="I109" s="23" t="s">
        <v>10</v>
      </c>
      <c r="J109" s="20" t="s">
        <v>384</v>
      </c>
      <c r="K109" s="27">
        <v>2175</v>
      </c>
      <c r="L109" s="28">
        <v>0</v>
      </c>
      <c r="M109" s="57">
        <f t="shared" si="3"/>
        <v>1112.0598416017751</v>
      </c>
      <c r="N109" s="65">
        <f t="shared" si="5"/>
        <v>2175</v>
      </c>
      <c r="O109" s="4"/>
      <c r="P109" s="3"/>
    </row>
    <row r="110" spans="1:16" s="2" customFormat="1" ht="44.25" customHeight="1" x14ac:dyDescent="0.25">
      <c r="A110" s="12" t="s">
        <v>352</v>
      </c>
      <c r="B110" s="12" t="s">
        <v>386</v>
      </c>
      <c r="C110" s="12" t="s">
        <v>387</v>
      </c>
      <c r="D110" s="12" t="s">
        <v>388</v>
      </c>
      <c r="E110" s="12" t="s">
        <v>549</v>
      </c>
      <c r="F110" s="12" t="s">
        <v>8</v>
      </c>
      <c r="G110" s="12" t="s">
        <v>9</v>
      </c>
      <c r="H110" s="21">
        <v>1153</v>
      </c>
      <c r="I110" s="23" t="s">
        <v>10</v>
      </c>
      <c r="J110" s="20" t="s">
        <v>570</v>
      </c>
      <c r="K110" s="27">
        <v>1730</v>
      </c>
      <c r="L110" s="28">
        <v>0</v>
      </c>
      <c r="M110" s="57">
        <f t="shared" si="3"/>
        <v>884.53495446945794</v>
      </c>
      <c r="N110" s="65">
        <f t="shared" si="5"/>
        <v>1730</v>
      </c>
      <c r="O110" s="4"/>
      <c r="P110" s="3"/>
    </row>
    <row r="111" spans="1:16" s="2" customFormat="1" ht="36.75" customHeight="1" x14ac:dyDescent="0.25">
      <c r="A111" s="12" t="s">
        <v>356</v>
      </c>
      <c r="B111" s="12" t="s">
        <v>390</v>
      </c>
      <c r="C111" s="12" t="s">
        <v>391</v>
      </c>
      <c r="D111" s="12" t="s">
        <v>392</v>
      </c>
      <c r="E111" s="12" t="s">
        <v>549</v>
      </c>
      <c r="F111" s="12" t="s">
        <v>8</v>
      </c>
      <c r="G111" s="12" t="s">
        <v>9</v>
      </c>
      <c r="H111" s="21">
        <v>2366</v>
      </c>
      <c r="I111" s="23" t="s">
        <v>10</v>
      </c>
      <c r="J111" s="20" t="s">
        <v>596</v>
      </c>
      <c r="K111" s="27">
        <v>3549</v>
      </c>
      <c r="L111" s="28">
        <v>0</v>
      </c>
      <c r="M111" s="57">
        <f t="shared" si="3"/>
        <v>1814.5748863653794</v>
      </c>
      <c r="N111" s="65">
        <f t="shared" si="5"/>
        <v>3549</v>
      </c>
      <c r="O111" s="4"/>
      <c r="P111" s="3"/>
    </row>
    <row r="112" spans="1:16" s="2" customFormat="1" ht="43.5" customHeight="1" x14ac:dyDescent="0.25">
      <c r="A112" s="12" t="s">
        <v>360</v>
      </c>
      <c r="B112" s="12" t="s">
        <v>394</v>
      </c>
      <c r="C112" s="12" t="s">
        <v>395</v>
      </c>
      <c r="D112" s="12" t="s">
        <v>396</v>
      </c>
      <c r="E112" s="12" t="s">
        <v>549</v>
      </c>
      <c r="F112" s="12" t="s">
        <v>8</v>
      </c>
      <c r="G112" s="12" t="s">
        <v>9</v>
      </c>
      <c r="H112" s="21">
        <v>2005</v>
      </c>
      <c r="I112" s="23" t="s">
        <v>10</v>
      </c>
      <c r="J112" s="20" t="s">
        <v>30</v>
      </c>
      <c r="K112" s="27">
        <v>3008</v>
      </c>
      <c r="L112" s="28">
        <v>0</v>
      </c>
      <c r="M112" s="57">
        <f t="shared" si="3"/>
        <v>1537.9659786382251</v>
      </c>
      <c r="N112" s="65">
        <f t="shared" si="5"/>
        <v>3008</v>
      </c>
      <c r="O112" s="4"/>
      <c r="P112" s="3"/>
    </row>
    <row r="113" spans="1:16" s="2" customFormat="1" ht="46.5" customHeight="1" x14ac:dyDescent="0.25">
      <c r="A113" s="12" t="s">
        <v>364</v>
      </c>
      <c r="B113" s="12" t="s">
        <v>398</v>
      </c>
      <c r="C113" s="12" t="s">
        <v>399</v>
      </c>
      <c r="D113" s="12" t="s">
        <v>400</v>
      </c>
      <c r="E113" s="12" t="s">
        <v>549</v>
      </c>
      <c r="F113" s="12" t="s">
        <v>8</v>
      </c>
      <c r="G113" s="12" t="s">
        <v>9</v>
      </c>
      <c r="H113" s="21">
        <v>2285</v>
      </c>
      <c r="I113" s="23" t="s">
        <v>10</v>
      </c>
      <c r="J113" s="20" t="s">
        <v>570</v>
      </c>
      <c r="K113" s="27">
        <v>3428</v>
      </c>
      <c r="L113" s="28">
        <v>0</v>
      </c>
      <c r="M113" s="57">
        <f t="shared" si="3"/>
        <v>1752.708568740637</v>
      </c>
      <c r="N113" s="65">
        <f t="shared" si="5"/>
        <v>3428</v>
      </c>
      <c r="O113" s="4"/>
      <c r="P113" s="3"/>
    </row>
    <row r="114" spans="1:16" s="2" customFormat="1" ht="63" customHeight="1" x14ac:dyDescent="0.25">
      <c r="A114" s="12" t="s">
        <v>368</v>
      </c>
      <c r="B114" s="12" t="s">
        <v>402</v>
      </c>
      <c r="C114" s="12" t="s">
        <v>403</v>
      </c>
      <c r="D114" s="12" t="s">
        <v>404</v>
      </c>
      <c r="E114" s="12" t="s">
        <v>549</v>
      </c>
      <c r="F114" s="12" t="s">
        <v>8</v>
      </c>
      <c r="G114" s="12" t="s">
        <v>9</v>
      </c>
      <c r="H114" s="21">
        <v>8223</v>
      </c>
      <c r="I114" s="23" t="s">
        <v>10</v>
      </c>
      <c r="J114" s="23" t="s">
        <v>607</v>
      </c>
      <c r="K114" s="27">
        <v>12335</v>
      </c>
      <c r="L114" s="28">
        <v>0</v>
      </c>
      <c r="M114" s="57">
        <f t="shared" si="3"/>
        <v>6306.7853545553553</v>
      </c>
      <c r="N114" s="65">
        <f t="shared" si="5"/>
        <v>12335</v>
      </c>
      <c r="O114" s="4"/>
      <c r="P114" s="3"/>
    </row>
    <row r="115" spans="1:16" s="2" customFormat="1" ht="36" customHeight="1" x14ac:dyDescent="0.25">
      <c r="A115" s="12" t="s">
        <v>372</v>
      </c>
      <c r="B115" s="12" t="s">
        <v>406</v>
      </c>
      <c r="C115" s="12" t="s">
        <v>407</v>
      </c>
      <c r="D115" s="12" t="s">
        <v>408</v>
      </c>
      <c r="E115" s="12" t="s">
        <v>549</v>
      </c>
      <c r="F115" s="12" t="s">
        <v>8</v>
      </c>
      <c r="G115" s="12" t="s">
        <v>9</v>
      </c>
      <c r="H115" s="21">
        <v>2294</v>
      </c>
      <c r="I115" s="23" t="s">
        <v>10</v>
      </c>
      <c r="J115" s="20" t="s">
        <v>578</v>
      </c>
      <c r="K115" s="27">
        <v>3441</v>
      </c>
      <c r="L115" s="28">
        <v>0</v>
      </c>
      <c r="M115" s="57">
        <f t="shared" si="3"/>
        <v>1759.3553631961879</v>
      </c>
      <c r="N115" s="65">
        <f t="shared" si="5"/>
        <v>3441</v>
      </c>
      <c r="O115" s="4"/>
      <c r="P115" s="3"/>
    </row>
    <row r="116" spans="1:16" s="2" customFormat="1" ht="48" customHeight="1" x14ac:dyDescent="0.25">
      <c r="A116" s="12" t="s">
        <v>376</v>
      </c>
      <c r="B116" s="12" t="s">
        <v>410</v>
      </c>
      <c r="C116" s="12" t="s">
        <v>411</v>
      </c>
      <c r="D116" s="12" t="s">
        <v>412</v>
      </c>
      <c r="E116" s="12" t="s">
        <v>549</v>
      </c>
      <c r="F116" s="12" t="s">
        <v>8</v>
      </c>
      <c r="G116" s="12" t="s">
        <v>9</v>
      </c>
      <c r="H116" s="21">
        <v>2168</v>
      </c>
      <c r="I116" s="23" t="s">
        <v>10</v>
      </c>
      <c r="J116" s="23" t="s">
        <v>608</v>
      </c>
      <c r="K116" s="27">
        <v>3252</v>
      </c>
      <c r="L116" s="28">
        <v>0</v>
      </c>
      <c r="M116" s="57">
        <f t="shared" si="3"/>
        <v>1662.7211976501026</v>
      </c>
      <c r="N116" s="65">
        <f t="shared" si="5"/>
        <v>3252</v>
      </c>
      <c r="O116" s="4"/>
      <c r="P116" s="3"/>
    </row>
    <row r="117" spans="1:16" s="2" customFormat="1" ht="36" customHeight="1" x14ac:dyDescent="0.25">
      <c r="A117" s="12" t="s">
        <v>380</v>
      </c>
      <c r="B117" s="12" t="s">
        <v>414</v>
      </c>
      <c r="C117" s="12" t="s">
        <v>415</v>
      </c>
      <c r="D117" s="12" t="s">
        <v>416</v>
      </c>
      <c r="E117" s="12" t="s">
        <v>549</v>
      </c>
      <c r="F117" s="12" t="s">
        <v>8</v>
      </c>
      <c r="G117" s="12" t="s">
        <v>9</v>
      </c>
      <c r="H117" s="21">
        <v>1397</v>
      </c>
      <c r="I117" s="23" t="s">
        <v>10</v>
      </c>
      <c r="J117" s="20" t="s">
        <v>570</v>
      </c>
      <c r="K117" s="27">
        <v>2096</v>
      </c>
      <c r="L117" s="28">
        <v>0</v>
      </c>
      <c r="M117" s="57">
        <f t="shared" si="3"/>
        <v>1071.667782987274</v>
      </c>
      <c r="N117" s="65">
        <f t="shared" si="5"/>
        <v>2096</v>
      </c>
      <c r="O117" s="4"/>
      <c r="P117" s="3"/>
    </row>
    <row r="118" spans="1:16" s="2" customFormat="1" ht="48.75" customHeight="1" x14ac:dyDescent="0.25">
      <c r="A118" s="66" t="s">
        <v>385</v>
      </c>
      <c r="B118" s="12" t="s">
        <v>418</v>
      </c>
      <c r="C118" s="12" t="s">
        <v>419</v>
      </c>
      <c r="D118" s="12" t="s">
        <v>420</v>
      </c>
      <c r="E118" s="12" t="s">
        <v>549</v>
      </c>
      <c r="F118" s="12" t="s">
        <v>8</v>
      </c>
      <c r="G118" s="12" t="s">
        <v>9</v>
      </c>
      <c r="H118" s="21">
        <v>410</v>
      </c>
      <c r="I118" s="23" t="s">
        <v>10</v>
      </c>
      <c r="J118" s="34" t="s">
        <v>583</v>
      </c>
      <c r="K118" s="27">
        <v>615</v>
      </c>
      <c r="L118" s="28">
        <v>0</v>
      </c>
      <c r="M118" s="57">
        <f t="shared" si="3"/>
        <v>314.44450693567438</v>
      </c>
      <c r="N118" s="65">
        <f t="shared" si="5"/>
        <v>615</v>
      </c>
      <c r="O118" s="4"/>
      <c r="P118" s="3"/>
    </row>
    <row r="119" spans="1:16" s="2" customFormat="1" ht="39.75" customHeight="1" x14ac:dyDescent="0.25">
      <c r="A119" s="12" t="s">
        <v>389</v>
      </c>
      <c r="B119" s="12" t="s">
        <v>422</v>
      </c>
      <c r="C119" s="12" t="s">
        <v>423</v>
      </c>
      <c r="D119" s="12" t="s">
        <v>424</v>
      </c>
      <c r="E119" s="12" t="s">
        <v>549</v>
      </c>
      <c r="F119" s="12" t="s">
        <v>8</v>
      </c>
      <c r="G119" s="12" t="s">
        <v>9</v>
      </c>
      <c r="H119" s="21">
        <v>431</v>
      </c>
      <c r="I119" s="23" t="s">
        <v>10</v>
      </c>
      <c r="J119" s="20" t="s">
        <v>570</v>
      </c>
      <c r="K119" s="27">
        <v>647</v>
      </c>
      <c r="L119" s="28">
        <v>0</v>
      </c>
      <c r="M119" s="57">
        <f t="shared" si="3"/>
        <v>330.80584713395336</v>
      </c>
      <c r="N119" s="65">
        <f t="shared" si="5"/>
        <v>647</v>
      </c>
      <c r="O119" s="4"/>
      <c r="P119" s="3"/>
    </row>
    <row r="120" spans="1:16" s="2" customFormat="1" ht="47.25" customHeight="1" x14ac:dyDescent="0.25">
      <c r="A120" s="12" t="s">
        <v>393</v>
      </c>
      <c r="B120" s="12" t="s">
        <v>426</v>
      </c>
      <c r="C120" s="12" t="s">
        <v>427</v>
      </c>
      <c r="D120" s="12" t="s">
        <v>428</v>
      </c>
      <c r="E120" s="12" t="s">
        <v>549</v>
      </c>
      <c r="F120" s="12" t="s">
        <v>8</v>
      </c>
      <c r="G120" s="12" t="s">
        <v>9</v>
      </c>
      <c r="H120" s="21">
        <v>1393</v>
      </c>
      <c r="I120" s="23" t="s">
        <v>10</v>
      </c>
      <c r="J120" s="20" t="s">
        <v>587</v>
      </c>
      <c r="K120" s="27">
        <v>2090</v>
      </c>
      <c r="L120" s="28">
        <v>0</v>
      </c>
      <c r="M120" s="57">
        <f t="shared" si="3"/>
        <v>1068.6000317000967</v>
      </c>
      <c r="N120" s="65">
        <f t="shared" si="5"/>
        <v>2090</v>
      </c>
      <c r="O120" s="4"/>
      <c r="P120" s="3"/>
    </row>
    <row r="121" spans="1:16" s="2" customFormat="1" ht="41.25" customHeight="1" x14ac:dyDescent="0.25">
      <c r="A121" s="12" t="s">
        <v>397</v>
      </c>
      <c r="B121" s="12" t="s">
        <v>430</v>
      </c>
      <c r="C121" s="12" t="s">
        <v>431</v>
      </c>
      <c r="D121" s="12" t="s">
        <v>432</v>
      </c>
      <c r="E121" s="12" t="s">
        <v>549</v>
      </c>
      <c r="F121" s="12" t="s">
        <v>8</v>
      </c>
      <c r="G121" s="12" t="s">
        <v>9</v>
      </c>
      <c r="H121" s="21">
        <v>959</v>
      </c>
      <c r="I121" s="23" t="s">
        <v>10</v>
      </c>
      <c r="J121" s="20" t="s">
        <v>433</v>
      </c>
      <c r="K121" s="27">
        <v>1439</v>
      </c>
      <c r="L121" s="28">
        <v>0</v>
      </c>
      <c r="M121" s="57">
        <f t="shared" si="3"/>
        <v>735.74901704135846</v>
      </c>
      <c r="N121" s="65">
        <f t="shared" si="5"/>
        <v>1439</v>
      </c>
      <c r="O121" s="4"/>
      <c r="P121" s="3"/>
    </row>
    <row r="122" spans="1:16" s="2" customFormat="1" ht="37.5" customHeight="1" x14ac:dyDescent="0.25">
      <c r="A122" s="12" t="s">
        <v>401</v>
      </c>
      <c r="B122" s="12" t="s">
        <v>435</v>
      </c>
      <c r="C122" s="12" t="s">
        <v>436</v>
      </c>
      <c r="D122" s="12" t="s">
        <v>437</v>
      </c>
      <c r="E122" s="12" t="s">
        <v>549</v>
      </c>
      <c r="F122" s="12" t="s">
        <v>8</v>
      </c>
      <c r="G122" s="12" t="s">
        <v>9</v>
      </c>
      <c r="H122" s="21">
        <v>152</v>
      </c>
      <c r="I122" s="23" t="s">
        <v>10</v>
      </c>
      <c r="J122" s="20" t="s">
        <v>570</v>
      </c>
      <c r="K122" s="27">
        <v>228</v>
      </c>
      <c r="L122" s="28">
        <v>0</v>
      </c>
      <c r="M122" s="57">
        <f t="shared" si="3"/>
        <v>116.57454891273781</v>
      </c>
      <c r="N122" s="65">
        <f t="shared" si="5"/>
        <v>228</v>
      </c>
      <c r="O122" s="4"/>
      <c r="P122" s="3"/>
    </row>
    <row r="123" spans="1:16" s="2" customFormat="1" ht="36" customHeight="1" x14ac:dyDescent="0.25">
      <c r="A123" s="12" t="s">
        <v>405</v>
      </c>
      <c r="B123" s="12" t="s">
        <v>439</v>
      </c>
      <c r="C123" s="12" t="s">
        <v>440</v>
      </c>
      <c r="D123" s="12" t="s">
        <v>441</v>
      </c>
      <c r="E123" s="12" t="s">
        <v>549</v>
      </c>
      <c r="F123" s="12" t="s">
        <v>8</v>
      </c>
      <c r="G123" s="12" t="s">
        <v>9</v>
      </c>
      <c r="H123" s="21">
        <v>216</v>
      </c>
      <c r="I123" s="23" t="s">
        <v>10</v>
      </c>
      <c r="J123" s="20" t="s">
        <v>570</v>
      </c>
      <c r="K123" s="27">
        <v>324</v>
      </c>
      <c r="L123" s="28">
        <v>0</v>
      </c>
      <c r="M123" s="57">
        <f t="shared" si="3"/>
        <v>165.65856950757478</v>
      </c>
      <c r="N123" s="65">
        <f t="shared" si="5"/>
        <v>324</v>
      </c>
      <c r="O123" s="4"/>
      <c r="P123" s="3"/>
    </row>
    <row r="124" spans="1:16" s="2" customFormat="1" ht="50.25" customHeight="1" x14ac:dyDescent="0.25">
      <c r="A124" s="12" t="s">
        <v>409</v>
      </c>
      <c r="B124" s="12" t="s">
        <v>443</v>
      </c>
      <c r="C124" s="12" t="s">
        <v>444</v>
      </c>
      <c r="D124" s="12" t="s">
        <v>445</v>
      </c>
      <c r="E124" s="12" t="s">
        <v>549</v>
      </c>
      <c r="F124" s="12" t="s">
        <v>8</v>
      </c>
      <c r="G124" s="12" t="s">
        <v>9</v>
      </c>
      <c r="H124" s="21">
        <v>194</v>
      </c>
      <c r="I124" s="23" t="s">
        <v>10</v>
      </c>
      <c r="J124" s="20" t="s">
        <v>546</v>
      </c>
      <c r="K124" s="27">
        <v>291</v>
      </c>
      <c r="L124" s="28">
        <v>0</v>
      </c>
      <c r="M124" s="57">
        <f t="shared" si="3"/>
        <v>148.78593742809957</v>
      </c>
      <c r="N124" s="65">
        <f t="shared" si="5"/>
        <v>291</v>
      </c>
      <c r="O124" s="4"/>
      <c r="P124" s="3"/>
    </row>
    <row r="125" spans="1:16" s="2" customFormat="1" ht="48" customHeight="1" x14ac:dyDescent="0.25">
      <c r="A125" s="12" t="s">
        <v>413</v>
      </c>
      <c r="B125" s="12" t="s">
        <v>447</v>
      </c>
      <c r="C125" s="12" t="s">
        <v>448</v>
      </c>
      <c r="D125" s="12" t="s">
        <v>449</v>
      </c>
      <c r="E125" s="12" t="s">
        <v>549</v>
      </c>
      <c r="F125" s="12" t="s">
        <v>8</v>
      </c>
      <c r="G125" s="12" t="s">
        <v>9</v>
      </c>
      <c r="H125" s="21">
        <v>955</v>
      </c>
      <c r="I125" s="23" t="s">
        <v>10</v>
      </c>
      <c r="J125" s="34" t="s">
        <v>617</v>
      </c>
      <c r="K125" s="27">
        <v>1433</v>
      </c>
      <c r="L125" s="28">
        <v>0</v>
      </c>
      <c r="M125" s="57">
        <f t="shared" si="3"/>
        <v>732.68126575418114</v>
      </c>
      <c r="N125" s="65">
        <f t="shared" si="5"/>
        <v>1433</v>
      </c>
      <c r="O125" s="4"/>
      <c r="P125" s="3"/>
    </row>
    <row r="126" spans="1:16" s="2" customFormat="1" ht="64.5" customHeight="1" x14ac:dyDescent="0.25">
      <c r="A126" s="12" t="s">
        <v>417</v>
      </c>
      <c r="B126" s="12" t="s">
        <v>451</v>
      </c>
      <c r="C126" s="12" t="s">
        <v>452</v>
      </c>
      <c r="D126" s="12" t="s">
        <v>453</v>
      </c>
      <c r="E126" s="12" t="s">
        <v>549</v>
      </c>
      <c r="F126" s="12" t="s">
        <v>8</v>
      </c>
      <c r="G126" s="12" t="s">
        <v>9</v>
      </c>
      <c r="H126" s="21">
        <v>598</v>
      </c>
      <c r="I126" s="23" t="s">
        <v>10</v>
      </c>
      <c r="J126" s="23" t="s">
        <v>584</v>
      </c>
      <c r="K126" s="27">
        <v>897</v>
      </c>
      <c r="L126" s="28">
        <v>0</v>
      </c>
      <c r="M126" s="57">
        <f t="shared" si="3"/>
        <v>458.62881743300801</v>
      </c>
      <c r="N126" s="65">
        <f t="shared" si="5"/>
        <v>897</v>
      </c>
      <c r="O126" s="4"/>
      <c r="P126" s="3"/>
    </row>
    <row r="127" spans="1:16" s="30" customFormat="1" ht="42.75" customHeight="1" x14ac:dyDescent="0.25">
      <c r="A127" s="12" t="s">
        <v>421</v>
      </c>
      <c r="B127" s="12" t="s">
        <v>455</v>
      </c>
      <c r="C127" s="12" t="s">
        <v>456</v>
      </c>
      <c r="D127" s="12" t="s">
        <v>457</v>
      </c>
      <c r="E127" s="12" t="s">
        <v>549</v>
      </c>
      <c r="F127" s="12" t="s">
        <v>8</v>
      </c>
      <c r="G127" s="12" t="s">
        <v>9</v>
      </c>
      <c r="H127" s="21">
        <v>471</v>
      </c>
      <c r="I127" s="23" t="s">
        <v>10</v>
      </c>
      <c r="J127" s="20" t="s">
        <v>570</v>
      </c>
      <c r="K127" s="27">
        <v>707</v>
      </c>
      <c r="L127" s="28">
        <v>0</v>
      </c>
      <c r="M127" s="57">
        <f t="shared" si="3"/>
        <v>361.48336000572647</v>
      </c>
      <c r="N127" s="65">
        <f t="shared" si="5"/>
        <v>707</v>
      </c>
      <c r="O127" s="4"/>
      <c r="P127" s="3"/>
    </row>
    <row r="128" spans="1:16" s="2" customFormat="1" ht="45" customHeight="1" x14ac:dyDescent="0.25">
      <c r="A128" s="12" t="s">
        <v>425</v>
      </c>
      <c r="B128" s="12" t="s">
        <v>459</v>
      </c>
      <c r="C128" s="12" t="s">
        <v>460</v>
      </c>
      <c r="D128" s="12" t="s">
        <v>461</v>
      </c>
      <c r="E128" s="12" t="s">
        <v>549</v>
      </c>
      <c r="F128" s="12" t="s">
        <v>8</v>
      </c>
      <c r="G128" s="12" t="s">
        <v>9</v>
      </c>
      <c r="H128" s="21">
        <v>1405</v>
      </c>
      <c r="I128" s="23" t="s">
        <v>10</v>
      </c>
      <c r="J128" s="33" t="s">
        <v>283</v>
      </c>
      <c r="K128" s="27">
        <v>2108</v>
      </c>
      <c r="L128" s="28">
        <v>0</v>
      </c>
      <c r="M128" s="57">
        <f t="shared" si="3"/>
        <v>1077.8032855616286</v>
      </c>
      <c r="N128" s="65">
        <f t="shared" si="5"/>
        <v>2108</v>
      </c>
      <c r="O128" s="4"/>
      <c r="P128" s="3"/>
    </row>
    <row r="129" spans="1:16" s="30" customFormat="1" ht="44.25" customHeight="1" x14ac:dyDescent="0.25">
      <c r="A129" s="12" t="s">
        <v>429</v>
      </c>
      <c r="B129" s="12" t="s">
        <v>463</v>
      </c>
      <c r="C129" s="12" t="s">
        <v>464</v>
      </c>
      <c r="D129" s="12" t="s">
        <v>465</v>
      </c>
      <c r="E129" s="12" t="s">
        <v>549</v>
      </c>
      <c r="F129" s="12" t="s">
        <v>8</v>
      </c>
      <c r="G129" s="12" t="s">
        <v>9</v>
      </c>
      <c r="H129" s="21">
        <v>858</v>
      </c>
      <c r="I129" s="23" t="s">
        <v>10</v>
      </c>
      <c r="J129" s="23" t="s">
        <v>609</v>
      </c>
      <c r="K129" s="27">
        <v>1287</v>
      </c>
      <c r="L129" s="28">
        <v>0</v>
      </c>
      <c r="M129" s="57">
        <f t="shared" si="3"/>
        <v>658.03265109953315</v>
      </c>
      <c r="N129" s="65">
        <f t="shared" si="5"/>
        <v>1287</v>
      </c>
      <c r="O129" s="4"/>
      <c r="P129" s="3"/>
    </row>
    <row r="130" spans="1:16" s="2" customFormat="1" ht="37.5" customHeight="1" x14ac:dyDescent="0.25">
      <c r="A130" s="66" t="s">
        <v>434</v>
      </c>
      <c r="B130" s="12" t="s">
        <v>467</v>
      </c>
      <c r="C130" s="12" t="s">
        <v>468</v>
      </c>
      <c r="D130" s="12" t="s">
        <v>469</v>
      </c>
      <c r="E130" s="12" t="s">
        <v>549</v>
      </c>
      <c r="F130" s="12" t="s">
        <v>8</v>
      </c>
      <c r="G130" s="12" t="s">
        <v>9</v>
      </c>
      <c r="H130" s="21">
        <v>2786</v>
      </c>
      <c r="I130" s="23" t="s">
        <v>10</v>
      </c>
      <c r="J130" s="33" t="s">
        <v>283</v>
      </c>
      <c r="K130" s="27">
        <v>4179</v>
      </c>
      <c r="L130" s="28">
        <v>0</v>
      </c>
      <c r="M130" s="57">
        <f t="shared" si="3"/>
        <v>2136.6887715189969</v>
      </c>
      <c r="N130" s="65">
        <f t="shared" si="5"/>
        <v>4179</v>
      </c>
      <c r="O130" s="4"/>
      <c r="P130" s="3"/>
    </row>
    <row r="131" spans="1:16" s="2" customFormat="1" ht="39.75" customHeight="1" x14ac:dyDescent="0.25">
      <c r="A131" s="12" t="s">
        <v>438</v>
      </c>
      <c r="B131" s="12" t="s">
        <v>471</v>
      </c>
      <c r="C131" s="12" t="s">
        <v>472</v>
      </c>
      <c r="D131" s="12" t="s">
        <v>473</v>
      </c>
      <c r="E131" s="12" t="s">
        <v>549</v>
      </c>
      <c r="F131" s="12" t="s">
        <v>8</v>
      </c>
      <c r="G131" s="12" t="s">
        <v>9</v>
      </c>
      <c r="H131" s="21">
        <v>2015</v>
      </c>
      <c r="I131" s="23" t="s">
        <v>10</v>
      </c>
      <c r="J131" s="20" t="s">
        <v>474</v>
      </c>
      <c r="K131" s="27">
        <v>3023</v>
      </c>
      <c r="L131" s="28">
        <v>0</v>
      </c>
      <c r="M131" s="57">
        <f t="shared" si="3"/>
        <v>1545.6353568561685</v>
      </c>
      <c r="N131" s="65">
        <f t="shared" si="5"/>
        <v>3023</v>
      </c>
      <c r="O131" s="4"/>
      <c r="P131" s="3"/>
    </row>
    <row r="132" spans="1:16" s="2" customFormat="1" ht="40.5" customHeight="1" x14ac:dyDescent="0.25">
      <c r="A132" s="12" t="s">
        <v>566</v>
      </c>
      <c r="B132" s="12" t="s">
        <v>476</v>
      </c>
      <c r="C132" s="12" t="s">
        <v>477</v>
      </c>
      <c r="D132" s="12" t="s">
        <v>478</v>
      </c>
      <c r="E132" s="12" t="s">
        <v>549</v>
      </c>
      <c r="F132" s="12" t="s">
        <v>8</v>
      </c>
      <c r="G132" s="12" t="s">
        <v>9</v>
      </c>
      <c r="H132" s="21">
        <v>1471</v>
      </c>
      <c r="I132" s="23" t="s">
        <v>10</v>
      </c>
      <c r="J132" s="20" t="s">
        <v>433</v>
      </c>
      <c r="K132" s="27">
        <v>2207</v>
      </c>
      <c r="L132" s="28">
        <v>0</v>
      </c>
      <c r="M132" s="57">
        <f t="shared" si="3"/>
        <v>1128.4211818000542</v>
      </c>
      <c r="N132" s="65">
        <f t="shared" si="5"/>
        <v>2207</v>
      </c>
      <c r="O132" s="4"/>
      <c r="P132" s="3"/>
    </row>
    <row r="133" spans="1:16" s="2" customFormat="1" ht="36" customHeight="1" x14ac:dyDescent="0.25">
      <c r="A133" s="12" t="s">
        <v>442</v>
      </c>
      <c r="B133" s="12" t="s">
        <v>480</v>
      </c>
      <c r="C133" s="12" t="s">
        <v>481</v>
      </c>
      <c r="D133" s="12" t="s">
        <v>482</v>
      </c>
      <c r="E133" s="12" t="s">
        <v>549</v>
      </c>
      <c r="F133" s="12" t="s">
        <v>8</v>
      </c>
      <c r="G133" s="12" t="s">
        <v>9</v>
      </c>
      <c r="H133" s="21">
        <v>6919</v>
      </c>
      <c r="I133" s="23" t="s">
        <v>10</v>
      </c>
      <c r="J133" s="20" t="s">
        <v>570</v>
      </c>
      <c r="K133" s="27">
        <v>10379</v>
      </c>
      <c r="L133" s="28">
        <v>0</v>
      </c>
      <c r="M133" s="57">
        <f t="shared" si="3"/>
        <v>5306.6984349355516</v>
      </c>
      <c r="N133" s="65">
        <f t="shared" si="5"/>
        <v>10379</v>
      </c>
      <c r="O133" s="4"/>
      <c r="P133" s="3"/>
    </row>
    <row r="134" spans="1:16" s="2" customFormat="1" ht="41.25" customHeight="1" x14ac:dyDescent="0.25">
      <c r="A134" s="12" t="s">
        <v>446</v>
      </c>
      <c r="B134" s="23" t="s">
        <v>484</v>
      </c>
      <c r="C134" s="23" t="s">
        <v>484</v>
      </c>
      <c r="D134" s="23" t="s">
        <v>485</v>
      </c>
      <c r="E134" s="12" t="s">
        <v>549</v>
      </c>
      <c r="F134" s="23" t="s">
        <v>8</v>
      </c>
      <c r="G134" s="23" t="s">
        <v>9</v>
      </c>
      <c r="H134" s="21">
        <v>3001</v>
      </c>
      <c r="I134" s="23" t="s">
        <v>10</v>
      </c>
      <c r="J134" s="34" t="s">
        <v>547</v>
      </c>
      <c r="K134" s="27">
        <v>4502</v>
      </c>
      <c r="L134" s="28">
        <v>0</v>
      </c>
      <c r="M134" s="57">
        <f t="shared" si="3"/>
        <v>2301.8360491453755</v>
      </c>
      <c r="N134" s="65">
        <f t="shared" si="5"/>
        <v>4502</v>
      </c>
      <c r="O134" s="4"/>
      <c r="P134" s="3"/>
    </row>
    <row r="135" spans="1:16" s="2" customFormat="1" ht="44.25" customHeight="1" x14ac:dyDescent="0.25">
      <c r="A135" s="12" t="s">
        <v>450</v>
      </c>
      <c r="B135" s="23" t="s">
        <v>487</v>
      </c>
      <c r="C135" s="20" t="s">
        <v>488</v>
      </c>
      <c r="D135" s="23" t="s">
        <v>489</v>
      </c>
      <c r="E135" s="12" t="s">
        <v>549</v>
      </c>
      <c r="F135" s="23" t="s">
        <v>8</v>
      </c>
      <c r="G135" s="23" t="s">
        <v>9</v>
      </c>
      <c r="H135" s="21">
        <v>544</v>
      </c>
      <c r="I135" s="23" t="s">
        <v>10</v>
      </c>
      <c r="J135" s="34" t="s">
        <v>585</v>
      </c>
      <c r="K135" s="27">
        <v>816</v>
      </c>
      <c r="L135" s="28">
        <v>0</v>
      </c>
      <c r="M135" s="57">
        <f t="shared" si="3"/>
        <v>417.2141750561143</v>
      </c>
      <c r="N135" s="65">
        <f t="shared" si="5"/>
        <v>816</v>
      </c>
      <c r="O135" s="4"/>
      <c r="P135" s="3"/>
    </row>
    <row r="136" spans="1:16" s="2" customFormat="1" ht="52.5" customHeight="1" x14ac:dyDescent="0.25">
      <c r="A136" s="12" t="s">
        <v>454</v>
      </c>
      <c r="B136" s="23" t="s">
        <v>491</v>
      </c>
      <c r="C136" s="23" t="s">
        <v>492</v>
      </c>
      <c r="D136" s="23" t="s">
        <v>493</v>
      </c>
      <c r="E136" s="12" t="s">
        <v>549</v>
      </c>
      <c r="F136" s="23" t="s">
        <v>8</v>
      </c>
      <c r="G136" s="23" t="s">
        <v>9</v>
      </c>
      <c r="H136" s="21">
        <v>1864</v>
      </c>
      <c r="I136" s="23" t="s">
        <v>10</v>
      </c>
      <c r="J136" s="20" t="s">
        <v>610</v>
      </c>
      <c r="K136" s="27">
        <v>2796</v>
      </c>
      <c r="L136" s="28">
        <v>0</v>
      </c>
      <c r="M136" s="57">
        <f t="shared" si="3"/>
        <v>1429.572099824627</v>
      </c>
      <c r="N136" s="65">
        <f t="shared" si="5"/>
        <v>2796</v>
      </c>
      <c r="O136" s="4"/>
      <c r="P136" s="3"/>
    </row>
    <row r="137" spans="1:16" s="2" customFormat="1" ht="44.25" customHeight="1" x14ac:dyDescent="0.25">
      <c r="A137" s="12" t="s">
        <v>458</v>
      </c>
      <c r="B137" s="23" t="s">
        <v>495</v>
      </c>
      <c r="C137" s="23" t="s">
        <v>496</v>
      </c>
      <c r="D137" s="23" t="s">
        <v>497</v>
      </c>
      <c r="E137" s="12" t="s">
        <v>549</v>
      </c>
      <c r="F137" s="23" t="s">
        <v>8</v>
      </c>
      <c r="G137" s="23" t="s">
        <v>9</v>
      </c>
      <c r="H137" s="21">
        <v>3210</v>
      </c>
      <c r="I137" s="23" t="s">
        <v>10</v>
      </c>
      <c r="J137" s="20" t="s">
        <v>498</v>
      </c>
      <c r="K137" s="27">
        <v>4815</v>
      </c>
      <c r="L137" s="28">
        <v>0</v>
      </c>
      <c r="M137" s="57">
        <f t="shared" si="3"/>
        <v>2461.8704079597919</v>
      </c>
      <c r="N137" s="65">
        <f t="shared" si="5"/>
        <v>4815</v>
      </c>
      <c r="O137" s="4"/>
      <c r="P137" s="3"/>
    </row>
    <row r="138" spans="1:16" s="2" customFormat="1" ht="47.25" customHeight="1" x14ac:dyDescent="0.25">
      <c r="A138" s="12" t="s">
        <v>462</v>
      </c>
      <c r="B138" s="23" t="s">
        <v>500</v>
      </c>
      <c r="C138" s="23" t="s">
        <v>501</v>
      </c>
      <c r="D138" s="23" t="s">
        <v>502</v>
      </c>
      <c r="E138" s="12" t="s">
        <v>549</v>
      </c>
      <c r="F138" s="23" t="s">
        <v>8</v>
      </c>
      <c r="G138" s="23" t="s">
        <v>9</v>
      </c>
      <c r="H138" s="21">
        <v>6153</v>
      </c>
      <c r="I138" s="23" t="s">
        <v>10</v>
      </c>
      <c r="J138" s="23" t="s">
        <v>570</v>
      </c>
      <c r="K138" s="27">
        <v>9230</v>
      </c>
      <c r="L138" s="28">
        <v>0</v>
      </c>
      <c r="M138" s="57">
        <f t="shared" si="3"/>
        <v>4719.2240634410964</v>
      </c>
      <c r="N138" s="65">
        <f t="shared" si="5"/>
        <v>9230</v>
      </c>
      <c r="O138" s="4"/>
      <c r="P138" s="3"/>
    </row>
    <row r="139" spans="1:16" s="2" customFormat="1" ht="49.5" customHeight="1" x14ac:dyDescent="0.25">
      <c r="A139" s="12" t="s">
        <v>466</v>
      </c>
      <c r="B139" s="23" t="s">
        <v>503</v>
      </c>
      <c r="C139" s="23" t="s">
        <v>504</v>
      </c>
      <c r="D139" s="23" t="s">
        <v>505</v>
      </c>
      <c r="E139" s="12" t="s">
        <v>549</v>
      </c>
      <c r="F139" s="23" t="s">
        <v>8</v>
      </c>
      <c r="G139" s="23" t="s">
        <v>9</v>
      </c>
      <c r="H139" s="21">
        <v>1905</v>
      </c>
      <c r="I139" s="23" t="s">
        <v>10</v>
      </c>
      <c r="J139" s="23" t="s">
        <v>611</v>
      </c>
      <c r="K139" s="27">
        <v>2858</v>
      </c>
      <c r="L139" s="28">
        <v>0</v>
      </c>
      <c r="M139" s="57">
        <f t="shared" ref="M139:M149" si="6">N139/1.95583</f>
        <v>1461.2721964587925</v>
      </c>
      <c r="N139" s="65">
        <f t="shared" ref="N139:N150" si="7">SUM(K139:L139)</f>
        <v>2858</v>
      </c>
      <c r="O139" s="4"/>
      <c r="P139" s="3"/>
    </row>
    <row r="140" spans="1:16" s="2" customFormat="1" ht="44.25" customHeight="1" x14ac:dyDescent="0.25">
      <c r="A140" s="12" t="s">
        <v>470</v>
      </c>
      <c r="B140" s="23" t="s">
        <v>506</v>
      </c>
      <c r="C140" s="23" t="s">
        <v>507</v>
      </c>
      <c r="D140" s="23" t="s">
        <v>508</v>
      </c>
      <c r="E140" s="12" t="s">
        <v>549</v>
      </c>
      <c r="F140" s="23" t="s">
        <v>8</v>
      </c>
      <c r="G140" s="23" t="s">
        <v>9</v>
      </c>
      <c r="H140" s="21">
        <v>1607</v>
      </c>
      <c r="I140" s="23" t="s">
        <v>10</v>
      </c>
      <c r="J140" s="34" t="s">
        <v>583</v>
      </c>
      <c r="K140" s="27">
        <v>2411</v>
      </c>
      <c r="L140" s="28">
        <v>0</v>
      </c>
      <c r="M140" s="57">
        <f t="shared" si="6"/>
        <v>1232.7247255640827</v>
      </c>
      <c r="N140" s="65">
        <f t="shared" si="7"/>
        <v>2411</v>
      </c>
      <c r="O140" s="4"/>
      <c r="P140" s="3"/>
    </row>
    <row r="141" spans="1:16" s="2" customFormat="1" ht="50.25" customHeight="1" x14ac:dyDescent="0.25">
      <c r="A141" s="12" t="s">
        <v>475</v>
      </c>
      <c r="B141" s="23" t="s">
        <v>509</v>
      </c>
      <c r="C141" s="23" t="s">
        <v>510</v>
      </c>
      <c r="D141" s="23" t="s">
        <v>511</v>
      </c>
      <c r="E141" s="12" t="s">
        <v>549</v>
      </c>
      <c r="F141" s="23" t="s">
        <v>8</v>
      </c>
      <c r="G141" s="23" t="s">
        <v>9</v>
      </c>
      <c r="H141" s="21">
        <v>16</v>
      </c>
      <c r="I141" s="23" t="s">
        <v>10</v>
      </c>
      <c r="J141" s="20" t="s">
        <v>581</v>
      </c>
      <c r="K141" s="27">
        <v>24</v>
      </c>
      <c r="L141" s="28">
        <v>0</v>
      </c>
      <c r="M141" s="57">
        <f t="shared" si="6"/>
        <v>12.271005148709245</v>
      </c>
      <c r="N141" s="65">
        <f t="shared" si="7"/>
        <v>24</v>
      </c>
      <c r="O141" s="4"/>
      <c r="P141" s="3"/>
    </row>
    <row r="142" spans="1:16" s="2" customFormat="1" ht="38.25" customHeight="1" x14ac:dyDescent="0.25">
      <c r="A142" s="12" t="s">
        <v>479</v>
      </c>
      <c r="B142" s="23" t="s">
        <v>512</v>
      </c>
      <c r="C142" s="23" t="s">
        <v>513</v>
      </c>
      <c r="D142" s="23" t="s">
        <v>514</v>
      </c>
      <c r="E142" s="12" t="s">
        <v>549</v>
      </c>
      <c r="F142" s="23" t="s">
        <v>8</v>
      </c>
      <c r="G142" s="23" t="s">
        <v>9</v>
      </c>
      <c r="H142" s="21">
        <v>2208</v>
      </c>
      <c r="I142" s="23" t="s">
        <v>10</v>
      </c>
      <c r="J142" s="23" t="s">
        <v>615</v>
      </c>
      <c r="K142" s="27">
        <v>3312</v>
      </c>
      <c r="L142" s="28">
        <v>0</v>
      </c>
      <c r="M142" s="57">
        <f t="shared" si="6"/>
        <v>1693.3987105218757</v>
      </c>
      <c r="N142" s="65">
        <f t="shared" si="7"/>
        <v>3312</v>
      </c>
      <c r="O142" s="4"/>
      <c r="P142" s="3"/>
    </row>
    <row r="143" spans="1:16" s="2" customFormat="1" ht="39" customHeight="1" x14ac:dyDescent="0.25">
      <c r="A143" s="12" t="s">
        <v>567</v>
      </c>
      <c r="B143" s="23" t="s">
        <v>515</v>
      </c>
      <c r="C143" s="23" t="s">
        <v>516</v>
      </c>
      <c r="D143" s="23" t="s">
        <v>517</v>
      </c>
      <c r="E143" s="12" t="s">
        <v>549</v>
      </c>
      <c r="F143" s="23" t="s">
        <v>8</v>
      </c>
      <c r="G143" s="23" t="s">
        <v>9</v>
      </c>
      <c r="H143" s="21">
        <v>4459</v>
      </c>
      <c r="I143" s="23" t="s">
        <v>10</v>
      </c>
      <c r="J143" s="20" t="s">
        <v>570</v>
      </c>
      <c r="K143" s="27">
        <v>6689</v>
      </c>
      <c r="L143" s="28">
        <v>0</v>
      </c>
      <c r="M143" s="57">
        <f t="shared" si="6"/>
        <v>3420.0313933215057</v>
      </c>
      <c r="N143" s="65">
        <f t="shared" si="7"/>
        <v>6689</v>
      </c>
      <c r="O143" s="4"/>
      <c r="P143" s="3"/>
    </row>
    <row r="144" spans="1:16" s="2" customFormat="1" ht="38.25" customHeight="1" x14ac:dyDescent="0.25">
      <c r="A144" s="12" t="s">
        <v>483</v>
      </c>
      <c r="B144" s="23" t="s">
        <v>518</v>
      </c>
      <c r="C144" s="23" t="s">
        <v>519</v>
      </c>
      <c r="D144" s="23" t="s">
        <v>520</v>
      </c>
      <c r="E144" s="12" t="s">
        <v>549</v>
      </c>
      <c r="F144" s="23" t="s">
        <v>8</v>
      </c>
      <c r="G144" s="23" t="s">
        <v>9</v>
      </c>
      <c r="H144" s="21">
        <v>2085</v>
      </c>
      <c r="I144" s="23" t="s">
        <v>10</v>
      </c>
      <c r="J144" s="20" t="s">
        <v>521</v>
      </c>
      <c r="K144" s="27">
        <v>3128</v>
      </c>
      <c r="L144" s="28">
        <v>0</v>
      </c>
      <c r="M144" s="57">
        <f t="shared" si="6"/>
        <v>1599.3210043817714</v>
      </c>
      <c r="N144" s="65">
        <f t="shared" si="7"/>
        <v>3128</v>
      </c>
      <c r="O144" s="4"/>
      <c r="P144" s="3"/>
    </row>
    <row r="145" spans="1:16" s="2" customFormat="1" ht="37.5" customHeight="1" x14ac:dyDescent="0.25">
      <c r="A145" s="66" t="s">
        <v>568</v>
      </c>
      <c r="B145" s="23" t="s">
        <v>522</v>
      </c>
      <c r="C145" s="23" t="s">
        <v>523</v>
      </c>
      <c r="D145" s="23" t="s">
        <v>524</v>
      </c>
      <c r="E145" s="12" t="s">
        <v>549</v>
      </c>
      <c r="F145" s="23" t="s">
        <v>8</v>
      </c>
      <c r="G145" s="23" t="s">
        <v>9</v>
      </c>
      <c r="H145" s="21">
        <v>280</v>
      </c>
      <c r="I145" s="23" t="s">
        <v>10</v>
      </c>
      <c r="J145" s="33" t="s">
        <v>283</v>
      </c>
      <c r="K145" s="27">
        <v>420</v>
      </c>
      <c r="L145" s="28">
        <v>0</v>
      </c>
      <c r="M145" s="57">
        <f t="shared" si="6"/>
        <v>214.74259010241178</v>
      </c>
      <c r="N145" s="65">
        <f t="shared" si="7"/>
        <v>420</v>
      </c>
      <c r="O145" s="4"/>
      <c r="P145" s="3"/>
    </row>
    <row r="146" spans="1:16" s="2" customFormat="1" ht="39.75" customHeight="1" x14ac:dyDescent="0.25">
      <c r="A146" s="12" t="s">
        <v>486</v>
      </c>
      <c r="B146" s="23" t="s">
        <v>525</v>
      </c>
      <c r="C146" s="23" t="s">
        <v>526</v>
      </c>
      <c r="D146" s="23" t="s">
        <v>527</v>
      </c>
      <c r="E146" s="12" t="s">
        <v>549</v>
      </c>
      <c r="F146" s="23" t="s">
        <v>8</v>
      </c>
      <c r="G146" s="23" t="s">
        <v>9</v>
      </c>
      <c r="H146" s="21">
        <v>5599</v>
      </c>
      <c r="I146" s="23" t="s">
        <v>10</v>
      </c>
      <c r="J146" s="33" t="s">
        <v>283</v>
      </c>
      <c r="K146" s="27">
        <v>8399</v>
      </c>
      <c r="L146" s="28">
        <v>434</v>
      </c>
      <c r="M146" s="57">
        <f t="shared" si="6"/>
        <v>4516.2411866061984</v>
      </c>
      <c r="N146" s="65">
        <f t="shared" si="7"/>
        <v>8833</v>
      </c>
      <c r="O146" s="4"/>
      <c r="P146" s="3"/>
    </row>
    <row r="147" spans="1:16" s="2" customFormat="1" ht="42" customHeight="1" x14ac:dyDescent="0.25">
      <c r="A147" s="12" t="s">
        <v>490</v>
      </c>
      <c r="B147" s="23" t="s">
        <v>528</v>
      </c>
      <c r="C147" s="23" t="s">
        <v>529</v>
      </c>
      <c r="D147" s="23" t="s">
        <v>530</v>
      </c>
      <c r="E147" s="12" t="s">
        <v>549</v>
      </c>
      <c r="F147" s="23" t="s">
        <v>8</v>
      </c>
      <c r="G147" s="23" t="s">
        <v>9</v>
      </c>
      <c r="H147" s="21">
        <v>841</v>
      </c>
      <c r="I147" s="23" t="s">
        <v>10</v>
      </c>
      <c r="J147" s="20" t="s">
        <v>570</v>
      </c>
      <c r="K147" s="27">
        <v>1262</v>
      </c>
      <c r="L147" s="28">
        <v>249</v>
      </c>
      <c r="M147" s="57">
        <f t="shared" si="6"/>
        <v>772.56203248748614</v>
      </c>
      <c r="N147" s="65">
        <f t="shared" si="7"/>
        <v>1511</v>
      </c>
      <c r="O147" s="4"/>
      <c r="P147" s="3"/>
    </row>
    <row r="148" spans="1:16" s="2" customFormat="1" ht="38.25" customHeight="1" x14ac:dyDescent="0.25">
      <c r="A148" s="66" t="s">
        <v>494</v>
      </c>
      <c r="B148" s="23" t="s">
        <v>531</v>
      </c>
      <c r="C148" s="23" t="s">
        <v>532</v>
      </c>
      <c r="D148" s="23" t="s">
        <v>533</v>
      </c>
      <c r="E148" s="12" t="s">
        <v>549</v>
      </c>
      <c r="F148" s="23" t="s">
        <v>8</v>
      </c>
      <c r="G148" s="20" t="s">
        <v>9</v>
      </c>
      <c r="H148" s="21">
        <v>5065</v>
      </c>
      <c r="I148" s="23" t="s">
        <v>10</v>
      </c>
      <c r="J148" s="33" t="s">
        <v>283</v>
      </c>
      <c r="K148" s="27">
        <v>7598</v>
      </c>
      <c r="L148" s="28">
        <v>0</v>
      </c>
      <c r="M148" s="57">
        <f t="shared" si="6"/>
        <v>3884.7957133288683</v>
      </c>
      <c r="N148" s="65">
        <f t="shared" si="7"/>
        <v>7598</v>
      </c>
      <c r="O148" s="4"/>
      <c r="P148" s="3"/>
    </row>
    <row r="149" spans="1:16" s="2" customFormat="1" ht="43.5" customHeight="1" x14ac:dyDescent="0.25">
      <c r="A149" s="12" t="s">
        <v>499</v>
      </c>
      <c r="B149" s="23" t="s">
        <v>534</v>
      </c>
      <c r="C149" s="23" t="s">
        <v>535</v>
      </c>
      <c r="D149" s="23" t="s">
        <v>536</v>
      </c>
      <c r="E149" s="12" t="s">
        <v>549</v>
      </c>
      <c r="F149" s="23" t="s">
        <v>8</v>
      </c>
      <c r="G149" s="23" t="s">
        <v>9</v>
      </c>
      <c r="H149" s="21">
        <v>653</v>
      </c>
      <c r="I149" s="23" t="s">
        <v>10</v>
      </c>
      <c r="J149" s="20" t="s">
        <v>570</v>
      </c>
      <c r="K149" s="27">
        <v>980</v>
      </c>
      <c r="L149" s="28">
        <v>0</v>
      </c>
      <c r="M149" s="57">
        <f t="shared" si="6"/>
        <v>501.06604357229412</v>
      </c>
      <c r="N149" s="65">
        <f t="shared" si="7"/>
        <v>980</v>
      </c>
      <c r="O149" s="4"/>
      <c r="P149" s="3"/>
    </row>
    <row r="150" spans="1:16" s="5" customFormat="1" ht="36" customHeight="1" x14ac:dyDescent="0.25">
      <c r="A150" s="74" t="s">
        <v>624</v>
      </c>
      <c r="B150" s="74"/>
      <c r="C150" s="74"/>
      <c r="D150" s="74"/>
      <c r="E150" s="74"/>
      <c r="F150" s="74"/>
      <c r="G150" s="74"/>
      <c r="H150" s="67"/>
      <c r="I150" s="68"/>
      <c r="J150" s="69"/>
      <c r="K150" s="70">
        <f>SUM(K10:K149)</f>
        <v>319843</v>
      </c>
      <c r="L150" s="71">
        <f>SUM(L10:L149)</f>
        <v>683</v>
      </c>
      <c r="M150" s="72">
        <v>163882.32999999999</v>
      </c>
      <c r="N150" s="73">
        <f t="shared" si="7"/>
        <v>320526</v>
      </c>
    </row>
    <row r="151" spans="1:16" s="6" customFormat="1" x14ac:dyDescent="0.25">
      <c r="A151" s="1"/>
      <c r="B151" s="1"/>
      <c r="E151" s="7"/>
      <c r="G151" s="8"/>
      <c r="H151" s="1"/>
      <c r="K151" s="13"/>
      <c r="L151" s="13"/>
      <c r="M151" s="54"/>
      <c r="N151" s="7"/>
    </row>
    <row r="159" spans="1:16" x14ac:dyDescent="0.25">
      <c r="N159" s="55"/>
    </row>
  </sheetData>
  <mergeCells count="6">
    <mergeCell ref="A150:G150"/>
    <mergeCell ref="A1:N1"/>
    <mergeCell ref="A2:N3"/>
    <mergeCell ref="A5:N5"/>
    <mergeCell ref="A6:N6"/>
    <mergeCell ref="A4:N4"/>
  </mergeCells>
  <phoneticPr fontId="15" type="noConversion"/>
  <pageMargins left="0.2" right="0.2" top="0.25" bottom="0.2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ТАБЛ. ЗА РМС ВЪРТОП</vt:lpstr>
      <vt:lpstr>'ТАБЛ. ЗА РМС ВЪРТОП'!Print_Titles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Boyko Donkov</dc:creator>
  <cp:lastModifiedBy>Галина Смелова</cp:lastModifiedBy>
  <cp:lastPrinted>2026-03-24T11:56:43Z</cp:lastPrinted>
  <dcterms:created xsi:type="dcterms:W3CDTF">2015-06-05T18:19:34Z</dcterms:created>
  <dcterms:modified xsi:type="dcterms:W3CDTF">2026-04-30T09:04:47Z</dcterms:modified>
</cp:coreProperties>
</file>